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us\Desktop\excel financiare\"/>
    </mc:Choice>
  </mc:AlternateContent>
  <xr:revisionPtr revIDLastSave="0" documentId="13_ncr:1_{4AA57B33-8F1B-4017-BDF6-B42012A8233B}" xr6:coauthVersionLast="47" xr6:coauthVersionMax="47" xr10:uidLastSave="{00000000-0000-0000-0000-000000000000}"/>
  <bookViews>
    <workbookView xWindow="1155" yWindow="0" windowWidth="27375" windowHeight="15600" xr2:uid="{9F53691A-E1DD-354B-ABD5-EB751615D033}"/>
  </bookViews>
  <sheets>
    <sheet name="SAFE P&amp;L 2020 (RAS)" sheetId="3" r:id="rId1"/>
    <sheet name="SAFE P&amp;L 2020 (IFRS)" sheetId="6" r:id="rId2"/>
    <sheet name="SAFE BS 2020 (RAS)" sheetId="2" r:id="rId3"/>
    <sheet name="SAFE BS 2020 (IFRS)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7" l="1"/>
  <c r="D29" i="7"/>
  <c r="D30" i="7"/>
  <c r="D32" i="7"/>
  <c r="D33" i="7"/>
  <c r="D28" i="7"/>
  <c r="D36" i="7"/>
  <c r="D37" i="7"/>
  <c r="D35" i="7"/>
  <c r="D24" i="7"/>
  <c r="D26" i="7"/>
  <c r="D23" i="7"/>
  <c r="D19" i="7"/>
  <c r="D20" i="7"/>
  <c r="D21" i="7"/>
  <c r="D16" i="7"/>
  <c r="D11" i="7"/>
  <c r="D12" i="7"/>
  <c r="D13" i="7"/>
  <c r="D14" i="7"/>
  <c r="D10" i="7"/>
  <c r="D4" i="7"/>
  <c r="D6" i="7"/>
  <c r="D7" i="7"/>
  <c r="D8" i="7"/>
  <c r="D3" i="7"/>
  <c r="D3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" i="6"/>
</calcChain>
</file>

<file path=xl/sharedStrings.xml><?xml version="1.0" encoding="utf-8"?>
<sst xmlns="http://schemas.openxmlformats.org/spreadsheetml/2006/main" count="148" uniqueCount="114">
  <si>
    <t>Cifra de afaceri</t>
  </si>
  <si>
    <t>Alte venituri din exploatare</t>
  </si>
  <si>
    <t>Alte cheltuieli de exploatare</t>
  </si>
  <si>
    <t>Rezultat operațional</t>
  </si>
  <si>
    <t>Venituri financiare</t>
  </si>
  <si>
    <t>Cheltuieli financiare</t>
  </si>
  <si>
    <t>Rezultat financiar</t>
  </si>
  <si>
    <t>Rezultat brut</t>
  </si>
  <si>
    <t>Rezultat net</t>
  </si>
  <si>
    <t>Stocuri</t>
  </si>
  <si>
    <t>Capital subscris și vărsat</t>
  </si>
  <si>
    <t>-</t>
  </si>
  <si>
    <t xml:space="preserve"> Δ %</t>
  </si>
  <si>
    <t>31/12/2020</t>
  </si>
  <si>
    <t>Venituri din exploatare, din care:</t>
  </si>
  <si>
    <t>Cheltuieli din exploatare, din care:</t>
  </si>
  <si>
    <t>Cheltuieli cu materialul</t>
  </si>
  <si>
    <t>Alte cheltuieli materiale</t>
  </si>
  <si>
    <t>Cheltuieli privind mărfurile</t>
  </si>
  <si>
    <t>Cheltuieli cu personalul</t>
  </si>
  <si>
    <t>Venituri totale</t>
  </si>
  <si>
    <t>Cheltuieli totale</t>
  </si>
  <si>
    <t>Impozitul pe profit/alte impozite</t>
  </si>
  <si>
    <t>Cheltuieli cu amortizarea și ajustările de valoare</t>
  </si>
  <si>
    <t>Venituri din producția de imobilizări necorporale și corporale</t>
  </si>
  <si>
    <t>Cheltuieli cu energia și apa</t>
  </si>
  <si>
    <t>Active imobilizate, din care:</t>
  </si>
  <si>
    <t>Imobilizări necorporale</t>
  </si>
  <si>
    <t>Imobilizări corporale</t>
  </si>
  <si>
    <t>Imobilizări financiare</t>
  </si>
  <si>
    <t>Active circulante, din care:</t>
  </si>
  <si>
    <t>Creanțe</t>
  </si>
  <si>
    <t>Creanțe comerciale</t>
  </si>
  <si>
    <t>Creanțe cu societăți afiliate</t>
  </si>
  <si>
    <t>Alte active</t>
  </si>
  <si>
    <t>Casa și conturi la bănci</t>
  </si>
  <si>
    <t>Cheltuieli înregistrate în avans</t>
  </si>
  <si>
    <t>Datorii curente, din care:</t>
  </si>
  <si>
    <t>Furnizori terți</t>
  </si>
  <si>
    <t>Datorii cu societățile afiliate</t>
  </si>
  <si>
    <t>Datorii bancare</t>
  </si>
  <si>
    <t>Leasing financiar</t>
  </si>
  <si>
    <t>Alte datorii pe termen scurt</t>
  </si>
  <si>
    <t>Datorii pe termen lung, din care:</t>
  </si>
  <si>
    <t>Venituri în avans</t>
  </si>
  <si>
    <t>Capitaluri proprii, din care:</t>
  </si>
  <si>
    <t>Prime de capital</t>
  </si>
  <si>
    <t>Rezerve legale</t>
  </si>
  <si>
    <t>Alte rezerve</t>
  </si>
  <si>
    <t>Profitul/pierderea reportată</t>
  </si>
  <si>
    <t>Profitul/pierderea ex. financiar</t>
  </si>
  <si>
    <t>Repartizarea profitului</t>
  </si>
  <si>
    <t>31/12/2019</t>
  </si>
  <si>
    <t>Total activ</t>
  </si>
  <si>
    <t>Datorii față de acționari</t>
  </si>
  <si>
    <t>Din care venituri din subvenții</t>
  </si>
  <si>
    <t>Total Datorii</t>
  </si>
  <si>
    <t>Total capitaluri proprii și datorii</t>
  </si>
  <si>
    <t>Revenue from the sale of goods</t>
  </si>
  <si>
    <t>Provision of services</t>
  </si>
  <si>
    <t>Other revenues</t>
  </si>
  <si>
    <t>Turnover</t>
  </si>
  <si>
    <t>Other operating revenues</t>
  </si>
  <si>
    <t>Income from the production of fixed assets</t>
  </si>
  <si>
    <t>Raw materials and consumables</t>
  </si>
  <si>
    <t>Personnel expenses</t>
  </si>
  <si>
    <t>Depreciation and amortization</t>
  </si>
  <si>
    <t>Marketing and advertising expenses</t>
  </si>
  <si>
    <t>Other operating expenses</t>
  </si>
  <si>
    <t>Operating result</t>
  </si>
  <si>
    <t>Financial income</t>
  </si>
  <si>
    <t>Financial expenses</t>
  </si>
  <si>
    <t>Gross result</t>
  </si>
  <si>
    <t>Income tax</t>
  </si>
  <si>
    <t>Net result</t>
  </si>
  <si>
    <t>The overall result of the period</t>
  </si>
  <si>
    <t>Net result per share</t>
  </si>
  <si>
    <t>Fixed assets</t>
  </si>
  <si>
    <t>Tangible assets</t>
  </si>
  <si>
    <t>Right-of-use asset</t>
  </si>
  <si>
    <t>Intangible assets</t>
  </si>
  <si>
    <t>Other non-current assets</t>
  </si>
  <si>
    <t>Deferred income tax</t>
  </si>
  <si>
    <t>Total fixed assets</t>
  </si>
  <si>
    <t>Current assets</t>
  </si>
  <si>
    <t>Inventory</t>
  </si>
  <si>
    <t>Trade receivables and other receivables</t>
  </si>
  <si>
    <t>Cash and cash equivalents</t>
  </si>
  <si>
    <t>Total current assets</t>
  </si>
  <si>
    <t>Total assets</t>
  </si>
  <si>
    <t>Equity and liabilities</t>
  </si>
  <si>
    <t>Subscribed and paid-up capital</t>
  </si>
  <si>
    <t>Subscribed and unpaid capital</t>
  </si>
  <si>
    <t>Share premium</t>
  </si>
  <si>
    <t>Legal and other reserves</t>
  </si>
  <si>
    <t>Retained Earnings / (Losses)</t>
  </si>
  <si>
    <t>Total equity</t>
  </si>
  <si>
    <t>Non-current liabilities</t>
  </si>
  <si>
    <t>Investment subsidies</t>
  </si>
  <si>
    <t>Liabilities related to leasing contracts</t>
  </si>
  <si>
    <t>Non-current loans</t>
  </si>
  <si>
    <t>Total non-current liabilities</t>
  </si>
  <si>
    <t>Current liabilities</t>
  </si>
  <si>
    <t>Trade and other payables</t>
  </si>
  <si>
    <t>Corporate tax liabilities</t>
  </si>
  <si>
    <t>Short term loans</t>
  </si>
  <si>
    <t>Current portion long-term loans</t>
  </si>
  <si>
    <t>Other current liabilities</t>
  </si>
  <si>
    <t>Provisions</t>
  </si>
  <si>
    <t>Total current liabilities</t>
  </si>
  <si>
    <t>Total liabilities</t>
  </si>
  <si>
    <t>Total equity and liabilities</t>
  </si>
  <si>
    <t>PROFIT &amp; LOSS STATEMENT (LEI)</t>
  </si>
  <si>
    <t>BALANCE SHEET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</si>
</sst>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3"/>
      <color rgb="FF808080"/>
      <name val="Calibri Light"/>
      <family val="2"/>
    </font>
    <font>
      <b/>
      <sz val="10"/>
      <color rgb="FFFFFFFF"/>
      <name val="Montserrat"/>
    </font>
    <font>
      <b/>
      <sz val="10"/>
      <color rgb="FF033A9F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0"/>
      <color rgb="FF03399F"/>
      <name val="Montserrat"/>
    </font>
    <font>
      <b/>
      <sz val="10"/>
      <color theme="0"/>
      <name val="Montserrat"/>
    </font>
    <font>
      <b/>
      <i/>
      <sz val="10"/>
      <color rgb="FF033A9F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033A9F"/>
        <bgColor indexed="64"/>
      </patternFill>
    </fill>
    <fill>
      <patternFill patternType="solid">
        <fgColor rgb="FF03399F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right" vertical="center" wrapText="1"/>
    </xf>
    <xf numFmtId="9" fontId="3" fillId="0" borderId="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 indent="2"/>
    </xf>
    <xf numFmtId="9" fontId="4" fillId="0" borderId="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right" vertical="center" wrapText="1"/>
    </xf>
    <xf numFmtId="37" fontId="3" fillId="0" borderId="3" xfId="0" applyNumberFormat="1" applyFont="1" applyBorder="1" applyAlignment="1">
      <alignment horizontal="right" vertical="center" wrapText="1"/>
    </xf>
    <xf numFmtId="37" fontId="4" fillId="0" borderId="3" xfId="0" applyNumberFormat="1" applyFont="1" applyBorder="1" applyAlignment="1">
      <alignment horizontal="right" vertical="center" wrapText="1"/>
    </xf>
    <xf numFmtId="37" fontId="2" fillId="2" borderId="3" xfId="0" applyNumberFormat="1" applyFont="1" applyFill="1" applyBorder="1" applyAlignment="1">
      <alignment horizontal="right" vertical="center" wrapText="1"/>
    </xf>
    <xf numFmtId="37" fontId="2" fillId="2" borderId="5" xfId="0" applyNumberFormat="1" applyFont="1" applyFill="1" applyBorder="1" applyAlignment="1">
      <alignment horizontal="right" vertical="center" wrapText="1"/>
    </xf>
    <xf numFmtId="14" fontId="2" fillId="2" borderId="3" xfId="0" applyNumberFormat="1" applyFont="1" applyFill="1" applyBorder="1" applyAlignment="1">
      <alignment horizontal="left" vertical="center" wrapText="1" indent="4"/>
    </xf>
    <xf numFmtId="14" fontId="2" fillId="2" borderId="3" xfId="0" applyNumberFormat="1" applyFont="1" applyFill="1" applyBorder="1" applyAlignment="1">
      <alignment horizontal="left" vertical="center" wrapText="1" indent="3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3"/>
    </xf>
    <xf numFmtId="0" fontId="4" fillId="0" borderId="3" xfId="0" applyFont="1" applyBorder="1" applyAlignment="1">
      <alignment horizontal="left" vertical="center" wrapText="1" indent="4"/>
    </xf>
    <xf numFmtId="0" fontId="4" fillId="0" borderId="3" xfId="0" applyFont="1" applyBorder="1" applyAlignment="1">
      <alignment horizontal="left" vertical="center" wrapText="1" indent="5"/>
    </xf>
    <xf numFmtId="0" fontId="2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37" fontId="4" fillId="0" borderId="7" xfId="0" applyNumberFormat="1" applyFont="1" applyBorder="1" applyAlignment="1">
      <alignment horizontal="right" vertical="center" wrapText="1"/>
    </xf>
    <xf numFmtId="9" fontId="4" fillId="0" borderId="8" xfId="0" applyNumberFormat="1" applyFont="1" applyBorder="1" applyAlignment="1">
      <alignment horizontal="right" vertical="center" wrapText="1"/>
    </xf>
    <xf numFmtId="37" fontId="2" fillId="3" borderId="7" xfId="0" applyNumberFormat="1" applyFont="1" applyFill="1" applyBorder="1" applyAlignment="1">
      <alignment horizontal="right" vertical="center" wrapText="1"/>
    </xf>
    <xf numFmtId="9" fontId="7" fillId="2" borderId="8" xfId="0" applyNumberFormat="1" applyFont="1" applyFill="1" applyBorder="1" applyAlignment="1">
      <alignment horizontal="right" vertical="center" wrapText="1"/>
    </xf>
    <xf numFmtId="2" fontId="2" fillId="3" borderId="7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14" fontId="2" fillId="2" borderId="9" xfId="0" applyNumberFormat="1" applyFont="1" applyFill="1" applyBorder="1" applyAlignment="1">
      <alignment horizontal="left" vertical="center" wrapText="1" indent="4"/>
    </xf>
    <xf numFmtId="14" fontId="2" fillId="2" borderId="9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37" fontId="4" fillId="0" borderId="6" xfId="0" applyNumberFormat="1" applyFont="1" applyBorder="1" applyAlignment="1">
      <alignment horizontal="right" vertical="center" wrapText="1"/>
    </xf>
    <xf numFmtId="9" fontId="4" fillId="0" borderId="12" xfId="0" applyNumberFormat="1" applyFont="1" applyBorder="1" applyAlignment="1">
      <alignment horizontal="right" vertical="center" wrapText="1"/>
    </xf>
    <xf numFmtId="37" fontId="2" fillId="3" borderId="6" xfId="0" applyNumberFormat="1" applyFont="1" applyFill="1" applyBorder="1" applyAlignment="1">
      <alignment horizontal="right" vertical="center" wrapText="1"/>
    </xf>
    <xf numFmtId="9" fontId="7" fillId="2" borderId="12" xfId="0" applyNumberFormat="1" applyFont="1" applyFill="1" applyBorder="1" applyAlignment="1">
      <alignment horizontal="right" vertical="center" wrapText="1"/>
    </xf>
    <xf numFmtId="37" fontId="5" fillId="0" borderId="6" xfId="0" applyNumberFormat="1" applyFont="1" applyBorder="1" applyAlignment="1">
      <alignment horizontal="right" vertical="center" wrapText="1"/>
    </xf>
    <xf numFmtId="37" fontId="2" fillId="3" borderId="13" xfId="0" applyNumberFormat="1" applyFont="1" applyFill="1" applyBorder="1" applyAlignment="1">
      <alignment horizontal="right" vertical="center" wrapText="1"/>
    </xf>
    <xf numFmtId="9" fontId="7" fillId="2" borderId="14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right" vertical="center" wrapText="1"/>
    </xf>
    <xf numFmtId="10" fontId="4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10" fontId="3" fillId="0" borderId="4" xfId="0" applyNumberFormat="1" applyFont="1" applyBorder="1" applyAlignment="1">
      <alignment horizontal="right" vertical="center" wrapText="1"/>
    </xf>
    <xf numFmtId="37" fontId="3" fillId="0" borderId="1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7" fontId="8" fillId="0" borderId="5" xfId="0" applyNumberFormat="1" applyFont="1" applyBorder="1" applyAlignment="1">
      <alignment horizontal="right" vertical="center" wrapText="1"/>
    </xf>
    <xf numFmtId="10" fontId="8" fillId="0" borderId="0" xfId="0" applyNumberFormat="1" applyFont="1" applyAlignment="1">
      <alignment horizontal="right" vertical="center" wrapText="1"/>
    </xf>
    <xf numFmtId="10" fontId="2" fillId="2" borderId="4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 wrapText="1"/>
    </xf>
    <xf numFmtId="10" fontId="2" fillId="2" borderId="0" xfId="0" applyNumberFormat="1" applyFont="1" applyFill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 indent="2"/>
    </xf>
    <xf numFmtId="10" fontId="8" fillId="0" borderId="4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 indent="1"/>
    </xf>
    <xf numFmtId="37" fontId="8" fillId="0" borderId="3" xfId="0" applyNumberFormat="1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33A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053E-7533-2143-BF33-D5389B481609}">
  <dimension ref="A1:E22"/>
  <sheetViews>
    <sheetView tabSelected="1" zoomScaleNormal="100" workbookViewId="0"/>
  </sheetViews>
  <sheetFormatPr defaultColWidth="11" defaultRowHeight="15.75" x14ac:dyDescent="0.25"/>
  <cols>
    <col min="1" max="1" width="54.375" customWidth="1"/>
    <col min="2" max="2" width="15.5" customWidth="1"/>
    <col min="3" max="3" width="14.875" customWidth="1"/>
    <col min="4" max="4" width="10.875"/>
  </cols>
  <sheetData>
    <row r="1" spans="1:5" ht="33.75" customHeight="1" thickBot="1" x14ac:dyDescent="0.3">
      <c r="A1" s="2" t="s">
        <v>112</v>
      </c>
      <c r="B1" s="14" t="s">
        <v>52</v>
      </c>
      <c r="C1" s="15" t="s">
        <v>13</v>
      </c>
      <c r="D1" s="4" t="s">
        <v>12</v>
      </c>
      <c r="E1" s="1"/>
    </row>
    <row r="2" spans="1:5" ht="18" thickBot="1" x14ac:dyDescent="0.3">
      <c r="A2" s="41" t="s">
        <v>14</v>
      </c>
      <c r="B2" s="46">
        <v>12974331</v>
      </c>
      <c r="C2" s="46">
        <v>18499284</v>
      </c>
      <c r="D2" s="42">
        <v>0.42599999999999999</v>
      </c>
      <c r="E2" s="1"/>
    </row>
    <row r="3" spans="1:5" ht="18" thickBot="1" x14ac:dyDescent="0.3">
      <c r="A3" s="6" t="s">
        <v>0</v>
      </c>
      <c r="B3" s="11">
        <v>10545775</v>
      </c>
      <c r="C3" s="11">
        <v>14721560</v>
      </c>
      <c r="D3" s="43">
        <v>0.39600000000000002</v>
      </c>
      <c r="E3" s="1"/>
    </row>
    <row r="4" spans="1:5" ht="15.75" customHeight="1" thickBot="1" x14ac:dyDescent="0.3">
      <c r="A4" s="16" t="s">
        <v>24</v>
      </c>
      <c r="B4" s="11">
        <v>2067026</v>
      </c>
      <c r="C4" s="11">
        <v>3396340</v>
      </c>
      <c r="D4" s="43">
        <v>0.64300000000000002</v>
      </c>
      <c r="E4" s="1"/>
    </row>
    <row r="5" spans="1:5" ht="18" thickBot="1" x14ac:dyDescent="0.3">
      <c r="A5" s="6" t="s">
        <v>1</v>
      </c>
      <c r="B5" s="11">
        <v>361530</v>
      </c>
      <c r="C5" s="11">
        <v>381384</v>
      </c>
      <c r="D5" s="43">
        <v>5.5E-2</v>
      </c>
      <c r="E5" s="1"/>
    </row>
    <row r="6" spans="1:5" ht="18" thickBot="1" x14ac:dyDescent="0.3">
      <c r="A6" s="44" t="s">
        <v>15</v>
      </c>
      <c r="B6" s="10">
        <v>11229844</v>
      </c>
      <c r="C6" s="10">
        <v>14709418</v>
      </c>
      <c r="D6" s="5">
        <v>0.31</v>
      </c>
      <c r="E6" s="1"/>
    </row>
    <row r="7" spans="1:5" ht="18" thickBot="1" x14ac:dyDescent="0.3">
      <c r="A7" s="6" t="s">
        <v>16</v>
      </c>
      <c r="B7" s="11">
        <v>3951755</v>
      </c>
      <c r="C7" s="11">
        <v>4724445</v>
      </c>
      <c r="D7" s="43">
        <v>0.19600000000000001</v>
      </c>
      <c r="E7" s="1"/>
    </row>
    <row r="8" spans="1:5" ht="18" thickBot="1" x14ac:dyDescent="0.3">
      <c r="A8" s="6" t="s">
        <v>17</v>
      </c>
      <c r="B8" s="11">
        <v>29591</v>
      </c>
      <c r="C8" s="11">
        <v>32781</v>
      </c>
      <c r="D8" s="43">
        <v>0.108</v>
      </c>
      <c r="E8" s="1"/>
    </row>
    <row r="9" spans="1:5" ht="18" thickBot="1" x14ac:dyDescent="0.3">
      <c r="A9" s="8" t="s">
        <v>25</v>
      </c>
      <c r="B9" s="11">
        <v>59066</v>
      </c>
      <c r="C9" s="11">
        <v>51519</v>
      </c>
      <c r="D9" s="43">
        <v>-0.128</v>
      </c>
      <c r="E9" s="1"/>
    </row>
    <row r="10" spans="1:5" ht="18" thickBot="1" x14ac:dyDescent="0.3">
      <c r="A10" s="8" t="s">
        <v>18</v>
      </c>
      <c r="B10" s="11">
        <v>251080</v>
      </c>
      <c r="C10" s="11">
        <v>180282</v>
      </c>
      <c r="D10" s="43">
        <v>-0.28199999999999997</v>
      </c>
      <c r="E10" s="1"/>
    </row>
    <row r="11" spans="1:5" ht="18" thickBot="1" x14ac:dyDescent="0.3">
      <c r="A11" s="8" t="s">
        <v>19</v>
      </c>
      <c r="B11" s="11">
        <v>4637297</v>
      </c>
      <c r="C11" s="11">
        <v>6128456</v>
      </c>
      <c r="D11" s="43">
        <v>0.32200000000000001</v>
      </c>
      <c r="E11" s="1"/>
    </row>
    <row r="12" spans="1:5" ht="18" thickBot="1" x14ac:dyDescent="0.3">
      <c r="A12" s="8" t="s">
        <v>23</v>
      </c>
      <c r="B12" s="11">
        <v>628081</v>
      </c>
      <c r="C12" s="11">
        <v>912870</v>
      </c>
      <c r="D12" s="43">
        <v>0.45300000000000001</v>
      </c>
      <c r="E12" s="1"/>
    </row>
    <row r="13" spans="1:5" ht="18" thickBot="1" x14ac:dyDescent="0.3">
      <c r="A13" s="8" t="s">
        <v>2</v>
      </c>
      <c r="B13" s="11">
        <v>1672974</v>
      </c>
      <c r="C13" s="11">
        <v>2679065</v>
      </c>
      <c r="D13" s="43">
        <v>0.60099999999999998</v>
      </c>
      <c r="E13" s="1"/>
    </row>
    <row r="14" spans="1:5" ht="18" thickBot="1" x14ac:dyDescent="0.3">
      <c r="A14" s="44" t="s">
        <v>3</v>
      </c>
      <c r="B14" s="10">
        <v>1744487</v>
      </c>
      <c r="C14" s="10">
        <v>3789866</v>
      </c>
      <c r="D14" s="45">
        <v>1.1719999999999999</v>
      </c>
      <c r="E14" s="1"/>
    </row>
    <row r="15" spans="1:5" ht="18" thickBot="1" x14ac:dyDescent="0.3">
      <c r="A15" s="8" t="s">
        <v>4</v>
      </c>
      <c r="B15" s="11">
        <v>43424</v>
      </c>
      <c r="C15" s="11">
        <v>18376</v>
      </c>
      <c r="D15" s="43">
        <v>-0.57699999999999996</v>
      </c>
      <c r="E15" s="1"/>
    </row>
    <row r="16" spans="1:5" ht="18" thickBot="1" x14ac:dyDescent="0.3">
      <c r="A16" s="8" t="s">
        <v>5</v>
      </c>
      <c r="B16" s="11">
        <v>271561</v>
      </c>
      <c r="C16" s="11">
        <v>200177</v>
      </c>
      <c r="D16" s="43">
        <v>-0.26300000000000001</v>
      </c>
      <c r="E16" s="1"/>
    </row>
    <row r="17" spans="1:5" ht="18" thickBot="1" x14ac:dyDescent="0.3">
      <c r="A17" s="44" t="s">
        <v>6</v>
      </c>
      <c r="B17" s="10">
        <v>-228137</v>
      </c>
      <c r="C17" s="10">
        <v>-181801</v>
      </c>
      <c r="D17" s="45">
        <v>0.20300000000000001</v>
      </c>
      <c r="E17" s="1"/>
    </row>
    <row r="18" spans="1:5" ht="18" thickBot="1" x14ac:dyDescent="0.3">
      <c r="A18" s="8" t="s">
        <v>20</v>
      </c>
      <c r="B18" s="11">
        <v>13017755</v>
      </c>
      <c r="C18" s="11">
        <v>18517660</v>
      </c>
      <c r="D18" s="43">
        <v>0.42199999999999999</v>
      </c>
      <c r="E18" s="1"/>
    </row>
    <row r="19" spans="1:5" ht="16.5" thickBot="1" x14ac:dyDescent="0.3">
      <c r="A19" s="8" t="s">
        <v>21</v>
      </c>
      <c r="B19" s="11">
        <v>11501405</v>
      </c>
      <c r="C19" s="11">
        <v>14909595</v>
      </c>
      <c r="D19" s="43">
        <v>0.29599999999999999</v>
      </c>
    </row>
    <row r="20" spans="1:5" ht="16.5" thickBot="1" x14ac:dyDescent="0.3">
      <c r="A20" s="44" t="s">
        <v>7</v>
      </c>
      <c r="B20" s="10">
        <v>1516350</v>
      </c>
      <c r="C20" s="10">
        <v>3608065</v>
      </c>
      <c r="D20" s="45">
        <v>1.379</v>
      </c>
    </row>
    <row r="21" spans="1:5" ht="16.5" thickBot="1" x14ac:dyDescent="0.3">
      <c r="A21" s="6" t="s">
        <v>22</v>
      </c>
      <c r="B21" s="11">
        <v>268207</v>
      </c>
      <c r="C21" s="11">
        <v>515447</v>
      </c>
      <c r="D21" s="43">
        <v>0.92200000000000004</v>
      </c>
    </row>
    <row r="22" spans="1:5" x14ac:dyDescent="0.25">
      <c r="A22" s="47" t="s">
        <v>8</v>
      </c>
      <c r="B22" s="48">
        <v>1248143</v>
      </c>
      <c r="C22" s="48">
        <v>3092618</v>
      </c>
      <c r="D22" s="49">
        <v>1.478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7E234-DE39-43F7-9668-F1DD2AE4D4C1}">
  <dimension ref="A1:D20"/>
  <sheetViews>
    <sheetView zoomScaleNormal="100" workbookViewId="0"/>
  </sheetViews>
  <sheetFormatPr defaultColWidth="11" defaultRowHeight="15.75" x14ac:dyDescent="0.25"/>
  <cols>
    <col min="1" max="1" width="44.625" customWidth="1"/>
    <col min="2" max="2" width="15.5" customWidth="1"/>
    <col min="3" max="3" width="14.875" customWidth="1"/>
  </cols>
  <sheetData>
    <row r="1" spans="1:4" ht="41.25" customHeight="1" thickBot="1" x14ac:dyDescent="0.3">
      <c r="A1" s="2" t="s">
        <v>112</v>
      </c>
      <c r="B1" s="20">
        <v>2020</v>
      </c>
      <c r="C1" s="20">
        <v>2019</v>
      </c>
      <c r="D1" s="4" t="s">
        <v>12</v>
      </c>
    </row>
    <row r="2" spans="1:4" ht="16.5" thickBot="1" x14ac:dyDescent="0.3">
      <c r="A2" s="21" t="s">
        <v>58</v>
      </c>
      <c r="B2" s="24">
        <v>6921264</v>
      </c>
      <c r="C2" s="24">
        <v>5471485</v>
      </c>
      <c r="D2" s="25">
        <f>(B2/C2)-1</f>
        <v>0.26496993046677453</v>
      </c>
    </row>
    <row r="3" spans="1:4" ht="16.5" thickBot="1" x14ac:dyDescent="0.3">
      <c r="A3" s="16" t="s">
        <v>59</v>
      </c>
      <c r="B3" s="24">
        <v>7813213</v>
      </c>
      <c r="C3" s="24">
        <v>5070137</v>
      </c>
      <c r="D3" s="25">
        <f t="shared" ref="D3:D19" si="0">(B3/C3)-1</f>
        <v>0.54102601172315468</v>
      </c>
    </row>
    <row r="4" spans="1:4" ht="16.5" thickBot="1" x14ac:dyDescent="0.3">
      <c r="A4" s="16" t="s">
        <v>60</v>
      </c>
      <c r="B4" s="24" t="s">
        <v>11</v>
      </c>
      <c r="C4" s="24">
        <v>4153</v>
      </c>
      <c r="D4" s="25" t="s">
        <v>11</v>
      </c>
    </row>
    <row r="5" spans="1:4" ht="16.5" thickBot="1" x14ac:dyDescent="0.3">
      <c r="A5" s="57" t="s">
        <v>61</v>
      </c>
      <c r="B5" s="26">
        <v>14734477</v>
      </c>
      <c r="C5" s="26">
        <v>10545775</v>
      </c>
      <c r="D5" s="27">
        <f t="shared" si="0"/>
        <v>0.39719243014382544</v>
      </c>
    </row>
    <row r="6" spans="1:4" ht="16.5" customHeight="1" thickBot="1" x14ac:dyDescent="0.3">
      <c r="A6" s="16" t="s">
        <v>62</v>
      </c>
      <c r="B6" s="24">
        <v>381385</v>
      </c>
      <c r="C6" s="24">
        <v>361530</v>
      </c>
      <c r="D6" s="25">
        <f t="shared" si="0"/>
        <v>5.4919370453351046E-2</v>
      </c>
    </row>
    <row r="7" spans="1:4" ht="16.5" thickBot="1" x14ac:dyDescent="0.3">
      <c r="A7" s="16" t="s">
        <v>63</v>
      </c>
      <c r="B7" s="24">
        <v>3610718</v>
      </c>
      <c r="C7" s="24">
        <v>2281404</v>
      </c>
      <c r="D7" s="25">
        <f t="shared" si="0"/>
        <v>0.58267365183895525</v>
      </c>
    </row>
    <row r="8" spans="1:4" ht="16.5" thickBot="1" x14ac:dyDescent="0.3">
      <c r="A8" s="16" t="s">
        <v>64</v>
      </c>
      <c r="B8" s="24">
        <v>-4757226</v>
      </c>
      <c r="C8" s="24">
        <v>-3995559</v>
      </c>
      <c r="D8" s="25">
        <f t="shared" si="0"/>
        <v>0.19062839517574393</v>
      </c>
    </row>
    <row r="9" spans="1:4" ht="16.5" thickBot="1" x14ac:dyDescent="0.3">
      <c r="A9" s="16" t="s">
        <v>65</v>
      </c>
      <c r="B9" s="24">
        <v>-6128456</v>
      </c>
      <c r="C9" s="24">
        <v>-4637297</v>
      </c>
      <c r="D9" s="25">
        <f t="shared" si="0"/>
        <v>0.32155779541400942</v>
      </c>
    </row>
    <row r="10" spans="1:4" ht="16.5" thickBot="1" x14ac:dyDescent="0.3">
      <c r="A10" s="16" t="s">
        <v>66</v>
      </c>
      <c r="B10" s="24">
        <v>-1112960</v>
      </c>
      <c r="C10" s="24">
        <v>-828171</v>
      </c>
      <c r="D10" s="25">
        <f t="shared" si="0"/>
        <v>0.34387704954653087</v>
      </c>
    </row>
    <row r="11" spans="1:4" ht="16.5" thickBot="1" x14ac:dyDescent="0.3">
      <c r="A11" s="16" t="s">
        <v>67</v>
      </c>
      <c r="B11" s="24">
        <v>-36836</v>
      </c>
      <c r="C11" s="24">
        <v>-101469</v>
      </c>
      <c r="D11" s="25">
        <f t="shared" si="0"/>
        <v>-0.63697286856084123</v>
      </c>
    </row>
    <row r="12" spans="1:4" ht="16.5" thickBot="1" x14ac:dyDescent="0.3">
      <c r="A12" s="16" t="s">
        <v>68</v>
      </c>
      <c r="B12" s="24">
        <v>-2818712</v>
      </c>
      <c r="C12" s="24">
        <v>-1880987</v>
      </c>
      <c r="D12" s="25">
        <f t="shared" si="0"/>
        <v>0.4985281663296981</v>
      </c>
    </row>
    <row r="13" spans="1:4" ht="16.5" thickBot="1" x14ac:dyDescent="0.3">
      <c r="A13" s="57" t="s">
        <v>69</v>
      </c>
      <c r="B13" s="26">
        <v>3872390</v>
      </c>
      <c r="C13" s="26">
        <v>1745226</v>
      </c>
      <c r="D13" s="27">
        <f t="shared" si="0"/>
        <v>1.2188473011518277</v>
      </c>
    </row>
    <row r="14" spans="1:4" ht="16.5" thickBot="1" x14ac:dyDescent="0.3">
      <c r="A14" s="16" t="s">
        <v>70</v>
      </c>
      <c r="B14" s="24">
        <v>18376</v>
      </c>
      <c r="C14" s="24">
        <v>43424</v>
      </c>
      <c r="D14" s="25">
        <f t="shared" si="0"/>
        <v>-0.57682387619749442</v>
      </c>
    </row>
    <row r="15" spans="1:4" ht="16.5" thickBot="1" x14ac:dyDescent="0.3">
      <c r="A15" s="16" t="s">
        <v>71</v>
      </c>
      <c r="B15" s="24">
        <v>-336426</v>
      </c>
      <c r="C15" s="24">
        <v>-386594</v>
      </c>
      <c r="D15" s="25">
        <f t="shared" si="0"/>
        <v>-0.1297692152490727</v>
      </c>
    </row>
    <row r="16" spans="1:4" ht="16.5" thickBot="1" x14ac:dyDescent="0.3">
      <c r="A16" s="57" t="s">
        <v>72</v>
      </c>
      <c r="B16" s="26">
        <v>3554340</v>
      </c>
      <c r="C16" s="26">
        <v>1402056</v>
      </c>
      <c r="D16" s="27">
        <f t="shared" si="0"/>
        <v>1.5350913230284666</v>
      </c>
    </row>
    <row r="17" spans="1:4" ht="16.5" thickBot="1" x14ac:dyDescent="0.3">
      <c r="A17" s="16" t="s">
        <v>73</v>
      </c>
      <c r="B17" s="24">
        <v>-506851</v>
      </c>
      <c r="C17" s="24">
        <v>-257781</v>
      </c>
      <c r="D17" s="25">
        <f t="shared" si="0"/>
        <v>0.96620774998933201</v>
      </c>
    </row>
    <row r="18" spans="1:4" ht="16.5" thickBot="1" x14ac:dyDescent="0.3">
      <c r="A18" s="57" t="s">
        <v>74</v>
      </c>
      <c r="B18" s="26">
        <v>3047489</v>
      </c>
      <c r="C18" s="26">
        <v>1144275</v>
      </c>
      <c r="D18" s="27">
        <f t="shared" si="0"/>
        <v>1.6632487819798563</v>
      </c>
    </row>
    <row r="19" spans="1:4" ht="16.5" thickBot="1" x14ac:dyDescent="0.3">
      <c r="A19" s="57" t="s">
        <v>75</v>
      </c>
      <c r="B19" s="26">
        <v>3047489</v>
      </c>
      <c r="C19" s="26">
        <v>1144275</v>
      </c>
      <c r="D19" s="27">
        <f t="shared" si="0"/>
        <v>1.6632487819798563</v>
      </c>
    </row>
    <row r="20" spans="1:4" ht="16.5" thickBot="1" x14ac:dyDescent="0.3">
      <c r="A20" s="58" t="s">
        <v>76</v>
      </c>
      <c r="B20" s="28">
        <v>3.28</v>
      </c>
      <c r="C20" s="26" t="s">
        <v>11</v>
      </c>
      <c r="D20" s="27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E58B9-083A-D24F-8FD5-C4C073E71DA1}">
  <dimension ref="A1:D36"/>
  <sheetViews>
    <sheetView workbookViewId="0"/>
  </sheetViews>
  <sheetFormatPr defaultColWidth="11" defaultRowHeight="15.75" x14ac:dyDescent="0.25"/>
  <cols>
    <col min="1" max="1" width="40.375" customWidth="1"/>
    <col min="2" max="2" width="16" customWidth="1"/>
    <col min="3" max="3" width="15" customWidth="1"/>
  </cols>
  <sheetData>
    <row r="1" spans="1:4" ht="33.75" customHeight="1" thickBot="1" x14ac:dyDescent="0.3">
      <c r="A1" s="3" t="s">
        <v>113</v>
      </c>
      <c r="B1" s="14" t="s">
        <v>52</v>
      </c>
      <c r="C1" s="15" t="s">
        <v>13</v>
      </c>
      <c r="D1" s="4" t="s">
        <v>12</v>
      </c>
    </row>
    <row r="2" spans="1:4" ht="16.5" thickBot="1" x14ac:dyDescent="0.3">
      <c r="A2" s="41" t="s">
        <v>26</v>
      </c>
      <c r="B2" s="46">
        <v>8374347</v>
      </c>
      <c r="C2" s="46">
        <v>8015560</v>
      </c>
      <c r="D2" s="42">
        <v>-4.2999999999999997E-2</v>
      </c>
    </row>
    <row r="3" spans="1:4" ht="16.5" thickBot="1" x14ac:dyDescent="0.3">
      <c r="A3" s="6" t="s">
        <v>27</v>
      </c>
      <c r="B3" s="11">
        <v>7712926</v>
      </c>
      <c r="C3" s="11">
        <v>7004384</v>
      </c>
      <c r="D3" s="43">
        <v>-9.1999999999999998E-2</v>
      </c>
    </row>
    <row r="4" spans="1:4" ht="16.5" thickBot="1" x14ac:dyDescent="0.3">
      <c r="A4" s="6" t="s">
        <v>28</v>
      </c>
      <c r="B4" s="11">
        <v>659871</v>
      </c>
      <c r="C4" s="11">
        <v>1008626</v>
      </c>
      <c r="D4" s="43">
        <v>0.52900000000000003</v>
      </c>
    </row>
    <row r="5" spans="1:4" ht="16.5" thickBot="1" x14ac:dyDescent="0.3">
      <c r="A5" s="6" t="s">
        <v>29</v>
      </c>
      <c r="B5" s="11">
        <v>1550</v>
      </c>
      <c r="C5" s="11">
        <v>2550</v>
      </c>
      <c r="D5" s="43">
        <v>0.64500000000000002</v>
      </c>
    </row>
    <row r="6" spans="1:4" ht="16.5" thickBot="1" x14ac:dyDescent="0.3">
      <c r="A6" s="44" t="s">
        <v>30</v>
      </c>
      <c r="B6" s="10">
        <v>5766503</v>
      </c>
      <c r="C6" s="10">
        <v>16579588</v>
      </c>
      <c r="D6" s="45">
        <v>1.875</v>
      </c>
    </row>
    <row r="7" spans="1:4" ht="16.5" thickBot="1" x14ac:dyDescent="0.3">
      <c r="A7" s="53" t="s">
        <v>9</v>
      </c>
      <c r="B7" s="56">
        <v>262710</v>
      </c>
      <c r="C7" s="56">
        <v>221254</v>
      </c>
      <c r="D7" s="54">
        <v>-0.158</v>
      </c>
    </row>
    <row r="8" spans="1:4" ht="16.5" thickBot="1" x14ac:dyDescent="0.3">
      <c r="A8" s="53" t="s">
        <v>31</v>
      </c>
      <c r="B8" s="56">
        <v>5184497</v>
      </c>
      <c r="C8" s="56">
        <v>16358334</v>
      </c>
      <c r="D8" s="54">
        <v>2.1549999999999998</v>
      </c>
    </row>
    <row r="9" spans="1:4" ht="16.5" thickBot="1" x14ac:dyDescent="0.3">
      <c r="A9" s="17" t="s">
        <v>32</v>
      </c>
      <c r="B9" s="11">
        <v>3510106</v>
      </c>
      <c r="C9" s="11">
        <v>2844932</v>
      </c>
      <c r="D9" s="7">
        <v>-0.19</v>
      </c>
    </row>
    <row r="10" spans="1:4" ht="16.5" thickBot="1" x14ac:dyDescent="0.3">
      <c r="A10" s="17" t="s">
        <v>33</v>
      </c>
      <c r="B10" s="11">
        <v>344654</v>
      </c>
      <c r="C10" s="11" t="s">
        <v>11</v>
      </c>
      <c r="D10" s="7">
        <v>-1</v>
      </c>
    </row>
    <row r="11" spans="1:4" ht="16.5" thickBot="1" x14ac:dyDescent="0.3">
      <c r="A11" s="17" t="s">
        <v>34</v>
      </c>
      <c r="B11" s="11">
        <v>1329737</v>
      </c>
      <c r="C11" s="11">
        <v>13513402</v>
      </c>
      <c r="D11" s="43">
        <v>9.1620000000000008</v>
      </c>
    </row>
    <row r="12" spans="1:4" ht="16.5" thickBot="1" x14ac:dyDescent="0.3">
      <c r="A12" s="53" t="s">
        <v>35</v>
      </c>
      <c r="B12" s="56">
        <v>319296</v>
      </c>
      <c r="C12" s="56">
        <v>1691274</v>
      </c>
      <c r="D12" s="54">
        <v>4.2969999999999997</v>
      </c>
    </row>
    <row r="13" spans="1:4" ht="16.5" thickBot="1" x14ac:dyDescent="0.3">
      <c r="A13" s="44" t="s">
        <v>36</v>
      </c>
      <c r="B13" s="10">
        <v>83772</v>
      </c>
      <c r="C13" s="10">
        <v>58453</v>
      </c>
      <c r="D13" s="45">
        <v>-0.30199999999999999</v>
      </c>
    </row>
    <row r="14" spans="1:4" ht="16.5" thickBot="1" x14ac:dyDescent="0.3">
      <c r="A14" s="29" t="s">
        <v>53</v>
      </c>
      <c r="B14" s="12">
        <v>14224622</v>
      </c>
      <c r="C14" s="12">
        <v>26344875</v>
      </c>
      <c r="D14" s="50">
        <v>0.85199999999999998</v>
      </c>
    </row>
    <row r="15" spans="1:4" ht="16.5" thickBot="1" x14ac:dyDescent="0.3">
      <c r="A15" s="44" t="s">
        <v>37</v>
      </c>
      <c r="B15" s="10">
        <v>4751897</v>
      </c>
      <c r="C15" s="10">
        <v>4232582</v>
      </c>
      <c r="D15" s="45">
        <v>-0.109</v>
      </c>
    </row>
    <row r="16" spans="1:4" ht="16.5" thickBot="1" x14ac:dyDescent="0.3">
      <c r="A16" s="17" t="s">
        <v>38</v>
      </c>
      <c r="B16" s="11">
        <v>2161419</v>
      </c>
      <c r="C16" s="11">
        <v>1440094</v>
      </c>
      <c r="D16" s="43">
        <v>-0.33400000000000002</v>
      </c>
    </row>
    <row r="17" spans="1:4" ht="16.5" thickBot="1" x14ac:dyDescent="0.3">
      <c r="A17" s="17" t="s">
        <v>39</v>
      </c>
      <c r="B17" s="11">
        <v>447309</v>
      </c>
      <c r="C17" s="11">
        <v>86959</v>
      </c>
      <c r="D17" s="43">
        <v>-0.80600000000000005</v>
      </c>
    </row>
    <row r="18" spans="1:4" ht="16.5" thickBot="1" x14ac:dyDescent="0.3">
      <c r="A18" s="17" t="s">
        <v>40</v>
      </c>
      <c r="B18" s="11">
        <v>1683326</v>
      </c>
      <c r="C18" s="11">
        <v>1082748</v>
      </c>
      <c r="D18" s="43">
        <v>-0.35699999999999998</v>
      </c>
    </row>
    <row r="19" spans="1:4" ht="16.5" thickBot="1" x14ac:dyDescent="0.3">
      <c r="A19" s="17" t="s">
        <v>54</v>
      </c>
      <c r="B19" s="11">
        <v>283463</v>
      </c>
      <c r="C19" s="11" t="s">
        <v>11</v>
      </c>
      <c r="D19" s="7">
        <v>-1</v>
      </c>
    </row>
    <row r="20" spans="1:4" ht="16.5" thickBot="1" x14ac:dyDescent="0.3">
      <c r="A20" s="17" t="s">
        <v>41</v>
      </c>
      <c r="B20" s="11">
        <v>79643</v>
      </c>
      <c r="C20" s="11">
        <v>38632</v>
      </c>
      <c r="D20" s="43">
        <v>-0.51500000000000001</v>
      </c>
    </row>
    <row r="21" spans="1:4" ht="16.5" thickBot="1" x14ac:dyDescent="0.3">
      <c r="A21" s="17" t="s">
        <v>42</v>
      </c>
      <c r="B21" s="11">
        <v>96737</v>
      </c>
      <c r="C21" s="11">
        <v>1584149</v>
      </c>
      <c r="D21" s="43">
        <v>15.375999999999999</v>
      </c>
    </row>
    <row r="22" spans="1:4" ht="16.5" thickBot="1" x14ac:dyDescent="0.3">
      <c r="A22" s="44" t="s">
        <v>43</v>
      </c>
      <c r="B22" s="10">
        <v>1523055</v>
      </c>
      <c r="C22" s="10">
        <v>80353</v>
      </c>
      <c r="D22" s="45">
        <v>-0.94699999999999995</v>
      </c>
    </row>
    <row r="23" spans="1:4" ht="16.5" thickBot="1" x14ac:dyDescent="0.3">
      <c r="A23" s="17" t="s">
        <v>40</v>
      </c>
      <c r="B23" s="11">
        <v>1307368</v>
      </c>
      <c r="C23" s="11" t="s">
        <v>11</v>
      </c>
      <c r="D23" s="7">
        <v>-1</v>
      </c>
    </row>
    <row r="24" spans="1:4" ht="16.5" thickBot="1" x14ac:dyDescent="0.3">
      <c r="A24" s="17" t="s">
        <v>41</v>
      </c>
      <c r="B24" s="11">
        <v>215687</v>
      </c>
      <c r="C24" s="11">
        <v>80353</v>
      </c>
      <c r="D24" s="43">
        <v>-0.627</v>
      </c>
    </row>
    <row r="25" spans="1:4" ht="16.5" thickBot="1" x14ac:dyDescent="0.3">
      <c r="A25" s="44" t="s">
        <v>44</v>
      </c>
      <c r="B25" s="10">
        <v>6686308</v>
      </c>
      <c r="C25" s="10">
        <v>15909460</v>
      </c>
      <c r="D25" s="45">
        <v>1.379</v>
      </c>
    </row>
    <row r="26" spans="1:4" ht="16.5" thickBot="1" x14ac:dyDescent="0.3">
      <c r="A26" s="55" t="s">
        <v>55</v>
      </c>
      <c r="B26" s="56">
        <v>6188606</v>
      </c>
      <c r="C26" s="56">
        <v>15397096</v>
      </c>
      <c r="D26" s="54">
        <v>1.488</v>
      </c>
    </row>
    <row r="27" spans="1:4" ht="16.5" thickBot="1" x14ac:dyDescent="0.3">
      <c r="A27" s="44" t="s">
        <v>56</v>
      </c>
      <c r="B27" s="10">
        <v>12961260</v>
      </c>
      <c r="C27" s="10">
        <v>20222395</v>
      </c>
      <c r="D27" s="45">
        <v>0.56000000000000005</v>
      </c>
    </row>
    <row r="28" spans="1:4" ht="16.5" thickBot="1" x14ac:dyDescent="0.3">
      <c r="A28" s="44" t="s">
        <v>45</v>
      </c>
      <c r="B28" s="10">
        <v>1263362</v>
      </c>
      <c r="C28" s="10">
        <v>6122480</v>
      </c>
      <c r="D28" s="45">
        <v>3.8460000000000001</v>
      </c>
    </row>
    <row r="29" spans="1:4" ht="16.5" thickBot="1" x14ac:dyDescent="0.3">
      <c r="A29" s="18" t="s">
        <v>10</v>
      </c>
      <c r="B29" s="11">
        <v>400</v>
      </c>
      <c r="C29" s="11">
        <v>625000</v>
      </c>
      <c r="D29" s="7">
        <v>1561.5</v>
      </c>
    </row>
    <row r="30" spans="1:4" ht="16.5" thickBot="1" x14ac:dyDescent="0.3">
      <c r="A30" s="19" t="s">
        <v>46</v>
      </c>
      <c r="B30" s="11" t="s">
        <v>11</v>
      </c>
      <c r="C30" s="11">
        <v>2375000</v>
      </c>
      <c r="D30" s="9" t="s">
        <v>11</v>
      </c>
    </row>
    <row r="31" spans="1:4" ht="16.5" thickBot="1" x14ac:dyDescent="0.3">
      <c r="A31" s="18" t="s">
        <v>47</v>
      </c>
      <c r="B31" s="11">
        <v>80</v>
      </c>
      <c r="C31" s="11">
        <v>125000</v>
      </c>
      <c r="D31" s="7">
        <v>1561.5</v>
      </c>
    </row>
    <row r="32" spans="1:4" ht="16.5" thickBot="1" x14ac:dyDescent="0.3">
      <c r="A32" s="18" t="s">
        <v>48</v>
      </c>
      <c r="B32" s="11">
        <v>1239</v>
      </c>
      <c r="C32" s="11">
        <v>29782</v>
      </c>
      <c r="D32" s="43">
        <v>23.036999999999999</v>
      </c>
    </row>
    <row r="33" spans="1:4" ht="16.5" thickBot="1" x14ac:dyDescent="0.3">
      <c r="A33" s="18" t="s">
        <v>49</v>
      </c>
      <c r="B33" s="11">
        <v>13500</v>
      </c>
      <c r="C33" s="11" t="s">
        <v>11</v>
      </c>
      <c r="D33" s="7">
        <v>-1</v>
      </c>
    </row>
    <row r="34" spans="1:4" ht="16.5" thickBot="1" x14ac:dyDescent="0.3">
      <c r="A34" s="18" t="s">
        <v>50</v>
      </c>
      <c r="B34" s="11">
        <v>1248143</v>
      </c>
      <c r="C34" s="11">
        <v>3092618</v>
      </c>
      <c r="D34" s="43">
        <v>1.478</v>
      </c>
    </row>
    <row r="35" spans="1:4" ht="16.5" thickBot="1" x14ac:dyDescent="0.3">
      <c r="A35" s="18" t="s">
        <v>51</v>
      </c>
      <c r="B35" s="11" t="s">
        <v>11</v>
      </c>
      <c r="C35" s="11">
        <v>-124920</v>
      </c>
      <c r="D35" s="9" t="s">
        <v>11</v>
      </c>
    </row>
    <row r="36" spans="1:4" x14ac:dyDescent="0.25">
      <c r="A36" s="51" t="s">
        <v>57</v>
      </c>
      <c r="B36" s="13">
        <v>14224622</v>
      </c>
      <c r="C36" s="13">
        <v>26344875</v>
      </c>
      <c r="D36" s="52">
        <v>0.85199999999999998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839A-9DD3-4C22-9039-20ACE73BDA6F}">
  <dimension ref="A1:D51"/>
  <sheetViews>
    <sheetView workbookViewId="0"/>
  </sheetViews>
  <sheetFormatPr defaultColWidth="11" defaultRowHeight="15.75" x14ac:dyDescent="0.25"/>
  <cols>
    <col min="1" max="1" width="40.375" customWidth="1"/>
    <col min="2" max="2" width="16" customWidth="1"/>
    <col min="3" max="3" width="15" customWidth="1"/>
  </cols>
  <sheetData>
    <row r="1" spans="1:4" ht="33" customHeight="1" thickBot="1" x14ac:dyDescent="0.3">
      <c r="A1" s="3" t="s">
        <v>113</v>
      </c>
      <c r="B1" s="30" t="s">
        <v>13</v>
      </c>
      <c r="C1" s="31" t="s">
        <v>52</v>
      </c>
      <c r="D1" s="32" t="s">
        <v>12</v>
      </c>
    </row>
    <row r="2" spans="1:4" ht="16.5" thickBot="1" x14ac:dyDescent="0.3">
      <c r="A2" s="59" t="s">
        <v>77</v>
      </c>
      <c r="B2" s="59"/>
      <c r="C2" s="59"/>
      <c r="D2" s="59"/>
    </row>
    <row r="3" spans="1:4" ht="16.5" thickBot="1" x14ac:dyDescent="0.3">
      <c r="A3" s="21" t="s">
        <v>78</v>
      </c>
      <c r="B3" s="34">
        <v>956731</v>
      </c>
      <c r="C3" s="34">
        <v>609359</v>
      </c>
      <c r="D3" s="35">
        <f t="shared" ref="D3:D8" si="0">(B3/C3)-1</f>
        <v>0.57006132673842513</v>
      </c>
    </row>
    <row r="4" spans="1:4" ht="16.5" thickBot="1" x14ac:dyDescent="0.3">
      <c r="A4" s="16" t="s">
        <v>79</v>
      </c>
      <c r="B4" s="34">
        <v>1324715</v>
      </c>
      <c r="C4" s="34">
        <v>1523422</v>
      </c>
      <c r="D4" s="35">
        <f t="shared" si="0"/>
        <v>-0.13043463990936199</v>
      </c>
    </row>
    <row r="5" spans="1:4" ht="16.5" thickBot="1" x14ac:dyDescent="0.3">
      <c r="A5" s="16" t="s">
        <v>80</v>
      </c>
      <c r="B5" s="34">
        <v>7218763</v>
      </c>
      <c r="C5" s="34">
        <v>7927304</v>
      </c>
      <c r="D5" s="35">
        <f t="shared" si="0"/>
        <v>-8.9379819419061035E-2</v>
      </c>
    </row>
    <row r="6" spans="1:4" ht="16.5" thickBot="1" x14ac:dyDescent="0.3">
      <c r="A6" s="16" t="s">
        <v>81</v>
      </c>
      <c r="B6" s="34">
        <v>208874</v>
      </c>
      <c r="C6" s="34">
        <v>379609</v>
      </c>
      <c r="D6" s="35">
        <f t="shared" si="0"/>
        <v>-0.44976541652068314</v>
      </c>
    </row>
    <row r="7" spans="1:4" ht="16.5" thickBot="1" x14ac:dyDescent="0.3">
      <c r="A7" s="16" t="s">
        <v>82</v>
      </c>
      <c r="B7" s="34">
        <v>19023</v>
      </c>
      <c r="C7" s="34">
        <v>10427</v>
      </c>
      <c r="D7" s="35">
        <f t="shared" si="0"/>
        <v>0.82439819698858741</v>
      </c>
    </row>
    <row r="8" spans="1:4" ht="16.5" thickBot="1" x14ac:dyDescent="0.3">
      <c r="A8" s="57" t="s">
        <v>83</v>
      </c>
      <c r="B8" s="36">
        <v>9728105</v>
      </c>
      <c r="C8" s="36">
        <v>10450121</v>
      </c>
      <c r="D8" s="37">
        <f t="shared" si="0"/>
        <v>-6.9091640182922243E-2</v>
      </c>
    </row>
    <row r="9" spans="1:4" ht="16.5" thickBot="1" x14ac:dyDescent="0.3">
      <c r="A9" s="59" t="s">
        <v>84</v>
      </c>
      <c r="B9" s="59"/>
      <c r="C9" s="59"/>
      <c r="D9" s="59"/>
    </row>
    <row r="10" spans="1:4" ht="16.5" thickBot="1" x14ac:dyDescent="0.3">
      <c r="A10" s="21" t="s">
        <v>85</v>
      </c>
      <c r="B10" s="34">
        <v>121277</v>
      </c>
      <c r="C10" s="34">
        <v>162572</v>
      </c>
      <c r="D10" s="35">
        <f>(B10/C10)-1</f>
        <v>-0.25401053071869695</v>
      </c>
    </row>
    <row r="11" spans="1:4" ht="16.5" thickBot="1" x14ac:dyDescent="0.3">
      <c r="A11" s="16" t="s">
        <v>86</v>
      </c>
      <c r="B11" s="34">
        <v>3596353</v>
      </c>
      <c r="C11" s="34">
        <v>4425517</v>
      </c>
      <c r="D11" s="35">
        <f>(B11/C11)-1</f>
        <v>-0.18735980451549505</v>
      </c>
    </row>
    <row r="12" spans="1:4" ht="16.5" thickBot="1" x14ac:dyDescent="0.3">
      <c r="A12" s="16" t="s">
        <v>87</v>
      </c>
      <c r="B12" s="34">
        <v>1691274</v>
      </c>
      <c r="C12" s="34">
        <v>319296</v>
      </c>
      <c r="D12" s="35">
        <f>(B12/C12)-1</f>
        <v>4.2968843956704754</v>
      </c>
    </row>
    <row r="13" spans="1:4" ht="16.5" thickBot="1" x14ac:dyDescent="0.3">
      <c r="A13" s="57" t="s">
        <v>88</v>
      </c>
      <c r="B13" s="36">
        <v>5408904</v>
      </c>
      <c r="C13" s="36">
        <v>4907385</v>
      </c>
      <c r="D13" s="37">
        <f>(B13/C13)-1</f>
        <v>0.10219679116270686</v>
      </c>
    </row>
    <row r="14" spans="1:4" ht="16.5" thickBot="1" x14ac:dyDescent="0.3">
      <c r="A14" s="57" t="s">
        <v>89</v>
      </c>
      <c r="B14" s="36">
        <v>15137009</v>
      </c>
      <c r="C14" s="36">
        <v>15357506</v>
      </c>
      <c r="D14" s="37">
        <f>(B14/C14)-1</f>
        <v>-1.4357604678780556E-2</v>
      </c>
    </row>
    <row r="15" spans="1:4" ht="16.5" thickBot="1" x14ac:dyDescent="0.3">
      <c r="A15" s="59" t="s">
        <v>90</v>
      </c>
      <c r="B15" s="59"/>
      <c r="C15" s="59"/>
      <c r="D15" s="59"/>
    </row>
    <row r="16" spans="1:4" ht="16.5" thickBot="1" x14ac:dyDescent="0.3">
      <c r="A16" s="21" t="s">
        <v>91</v>
      </c>
      <c r="B16" s="34">
        <v>625000</v>
      </c>
      <c r="C16" s="34">
        <v>400</v>
      </c>
      <c r="D16" s="35">
        <f>(B16/C16)-1</f>
        <v>1561.5</v>
      </c>
    </row>
    <row r="17" spans="1:4" ht="16.5" thickBot="1" x14ac:dyDescent="0.3">
      <c r="A17" s="16" t="s">
        <v>92</v>
      </c>
      <c r="B17" s="34" t="s">
        <v>11</v>
      </c>
      <c r="C17" s="34" t="s">
        <v>11</v>
      </c>
      <c r="D17" s="35" t="s">
        <v>11</v>
      </c>
    </row>
    <row r="18" spans="1:4" ht="16.5" thickBot="1" x14ac:dyDescent="0.3">
      <c r="A18" s="16" t="s">
        <v>93</v>
      </c>
      <c r="B18" s="34">
        <v>2375000</v>
      </c>
      <c r="C18" s="34" t="s">
        <v>11</v>
      </c>
      <c r="D18" s="35" t="s">
        <v>11</v>
      </c>
    </row>
    <row r="19" spans="1:4" ht="16.5" thickBot="1" x14ac:dyDescent="0.3">
      <c r="A19" s="16" t="s">
        <v>94</v>
      </c>
      <c r="B19" s="34">
        <v>154782</v>
      </c>
      <c r="C19" s="34">
        <v>1319</v>
      </c>
      <c r="D19" s="35">
        <f>(B19/C19)-1</f>
        <v>116.34799090219863</v>
      </c>
    </row>
    <row r="20" spans="1:4" ht="16.5" thickBot="1" x14ac:dyDescent="0.3">
      <c r="A20" s="16" t="s">
        <v>95</v>
      </c>
      <c r="B20" s="34">
        <v>2818701</v>
      </c>
      <c r="C20" s="34">
        <v>1157775</v>
      </c>
      <c r="D20" s="35">
        <f>(B20/C20)-1</f>
        <v>1.4345844399818617</v>
      </c>
    </row>
    <row r="21" spans="1:4" ht="16.5" thickBot="1" x14ac:dyDescent="0.3">
      <c r="A21" s="57" t="s">
        <v>96</v>
      </c>
      <c r="B21" s="36">
        <v>5973482</v>
      </c>
      <c r="C21" s="36">
        <v>1159494</v>
      </c>
      <c r="D21" s="37">
        <f>(B21/C21)-1</f>
        <v>4.1518006992705443</v>
      </c>
    </row>
    <row r="22" spans="1:4" ht="16.5" thickBot="1" x14ac:dyDescent="0.3">
      <c r="A22" s="59" t="s">
        <v>97</v>
      </c>
      <c r="B22" s="59"/>
      <c r="C22" s="59"/>
      <c r="D22" s="59"/>
    </row>
    <row r="23" spans="1:4" ht="16.5" thickBot="1" x14ac:dyDescent="0.3">
      <c r="A23" s="21" t="s">
        <v>98</v>
      </c>
      <c r="B23" s="34">
        <v>2898682</v>
      </c>
      <c r="C23" s="34">
        <v>5913106</v>
      </c>
      <c r="D23" s="35">
        <f>(B23/C23)-1</f>
        <v>-0.50978690387082526</v>
      </c>
    </row>
    <row r="24" spans="1:4" ht="16.5" thickBot="1" x14ac:dyDescent="0.3">
      <c r="A24" s="16" t="s">
        <v>99</v>
      </c>
      <c r="B24" s="34">
        <v>1344152</v>
      </c>
      <c r="C24" s="34">
        <v>1526313</v>
      </c>
      <c r="D24" s="35">
        <f>(B24/C24)-1</f>
        <v>-0.11934708018604312</v>
      </c>
    </row>
    <row r="25" spans="1:4" ht="16.5" thickBot="1" x14ac:dyDescent="0.3">
      <c r="A25" s="33" t="s">
        <v>100</v>
      </c>
      <c r="B25" s="34" t="s">
        <v>11</v>
      </c>
      <c r="C25" s="34">
        <v>86914</v>
      </c>
      <c r="D25" s="35" t="s">
        <v>11</v>
      </c>
    </row>
    <row r="26" spans="1:4" ht="16.5" thickBot="1" x14ac:dyDescent="0.3">
      <c r="A26" s="57" t="s">
        <v>101</v>
      </c>
      <c r="B26" s="36">
        <v>4242835</v>
      </c>
      <c r="C26" s="36">
        <v>7526333</v>
      </c>
      <c r="D26" s="37">
        <f>(B26/C26)-1</f>
        <v>-0.43626796741520735</v>
      </c>
    </row>
    <row r="27" spans="1:4" ht="16.5" thickBot="1" x14ac:dyDescent="0.3">
      <c r="A27" s="59" t="s">
        <v>102</v>
      </c>
      <c r="B27" s="59"/>
      <c r="C27" s="59"/>
      <c r="D27" s="59"/>
    </row>
    <row r="28" spans="1:4" ht="16.5" thickBot="1" x14ac:dyDescent="0.3">
      <c r="A28" s="21" t="s">
        <v>103</v>
      </c>
      <c r="B28" s="34">
        <v>1530600</v>
      </c>
      <c r="C28" s="34">
        <v>2612276</v>
      </c>
      <c r="D28" s="35">
        <f>(B28/C28)-1</f>
        <v>-0.41407416367948868</v>
      </c>
    </row>
    <row r="29" spans="1:4" ht="16.5" thickBot="1" x14ac:dyDescent="0.3">
      <c r="A29" s="16" t="s">
        <v>104</v>
      </c>
      <c r="B29" s="34">
        <v>317328</v>
      </c>
      <c r="C29" s="34">
        <v>192877</v>
      </c>
      <c r="D29" s="35">
        <f>(B29/C29)-1</f>
        <v>0.64523504616932037</v>
      </c>
    </row>
    <row r="30" spans="1:4" ht="16.5" thickBot="1" x14ac:dyDescent="0.3">
      <c r="A30" s="16" t="s">
        <v>105</v>
      </c>
      <c r="B30" s="34">
        <v>995248</v>
      </c>
      <c r="C30" s="34">
        <v>1272969</v>
      </c>
      <c r="D30" s="35">
        <f>(B30/C30)-1</f>
        <v>-0.21816792082132397</v>
      </c>
    </row>
    <row r="31" spans="1:4" ht="16.5" thickBot="1" x14ac:dyDescent="0.3">
      <c r="A31" s="33" t="s">
        <v>106</v>
      </c>
      <c r="B31" s="34">
        <v>87500</v>
      </c>
      <c r="C31" s="34">
        <v>323443</v>
      </c>
      <c r="D31" s="35" t="s">
        <v>11</v>
      </c>
    </row>
    <row r="32" spans="1:4" ht="16.5" thickBot="1" x14ac:dyDescent="0.3">
      <c r="A32" s="16" t="s">
        <v>99</v>
      </c>
      <c r="B32" s="34">
        <v>214376</v>
      </c>
      <c r="C32" s="34">
        <v>342008</v>
      </c>
      <c r="D32" s="35">
        <f>(B32/C32)-1</f>
        <v>-0.37318425299992986</v>
      </c>
    </row>
    <row r="33" spans="1:4" ht="16.5" thickBot="1" x14ac:dyDescent="0.3">
      <c r="A33" s="16" t="s">
        <v>107</v>
      </c>
      <c r="B33" s="34">
        <v>1775640</v>
      </c>
      <c r="C33" s="34">
        <v>1928106</v>
      </c>
      <c r="D33" s="35">
        <f>(B33/C33)-1</f>
        <v>-7.9075528005203011E-2</v>
      </c>
    </row>
    <row r="34" spans="1:4" ht="16.5" thickBot="1" x14ac:dyDescent="0.3">
      <c r="A34" s="16" t="s">
        <v>108</v>
      </c>
      <c r="B34" s="38" t="s">
        <v>11</v>
      </c>
      <c r="C34" s="38" t="s">
        <v>11</v>
      </c>
      <c r="D34" s="35" t="s">
        <v>11</v>
      </c>
    </row>
    <row r="35" spans="1:4" ht="16.5" thickBot="1" x14ac:dyDescent="0.3">
      <c r="A35" s="57" t="s">
        <v>109</v>
      </c>
      <c r="B35" s="36">
        <v>4920692</v>
      </c>
      <c r="C35" s="36">
        <v>6671679</v>
      </c>
      <c r="D35" s="37">
        <f>(B35/C35)-1</f>
        <v>-0.26245072642134015</v>
      </c>
    </row>
    <row r="36" spans="1:4" ht="16.5" thickBot="1" x14ac:dyDescent="0.3">
      <c r="A36" s="57" t="s">
        <v>110</v>
      </c>
      <c r="B36" s="36">
        <v>9163527</v>
      </c>
      <c r="C36" s="36">
        <v>14198012</v>
      </c>
      <c r="D36" s="37">
        <f>(B36/C36)-1</f>
        <v>-0.35459083990068474</v>
      </c>
    </row>
    <row r="37" spans="1:4" x14ac:dyDescent="0.25">
      <c r="A37" s="58" t="s">
        <v>111</v>
      </c>
      <c r="B37" s="39">
        <v>15137009</v>
      </c>
      <c r="C37" s="39">
        <v>15357506</v>
      </c>
      <c r="D37" s="40">
        <f>(B37/C37)-1</f>
        <v>-1.4357604678780556E-2</v>
      </c>
    </row>
    <row r="39" spans="1:4" x14ac:dyDescent="0.25">
      <c r="A39" s="22"/>
    </row>
    <row r="40" spans="1:4" x14ac:dyDescent="0.25">
      <c r="A40" s="22"/>
    </row>
    <row r="41" spans="1:4" x14ac:dyDescent="0.25">
      <c r="A41" s="22"/>
    </row>
    <row r="42" spans="1:4" x14ac:dyDescent="0.25">
      <c r="A42" s="22"/>
    </row>
    <row r="43" spans="1:4" x14ac:dyDescent="0.25">
      <c r="A43" s="22"/>
    </row>
    <row r="44" spans="1:4" x14ac:dyDescent="0.25">
      <c r="A44" s="23"/>
    </row>
    <row r="45" spans="1:4" x14ac:dyDescent="0.25">
      <c r="A45" s="23"/>
    </row>
    <row r="46" spans="1:4" x14ac:dyDescent="0.25">
      <c r="A46" s="22"/>
    </row>
    <row r="47" spans="1:4" x14ac:dyDescent="0.25">
      <c r="A47" s="22"/>
    </row>
    <row r="48" spans="1:4" x14ac:dyDescent="0.25">
      <c r="A48" s="22"/>
    </row>
    <row r="49" spans="1:1" x14ac:dyDescent="0.25">
      <c r="A49" s="23"/>
    </row>
    <row r="50" spans="1:1" x14ac:dyDescent="0.25">
      <c r="A50" s="23"/>
    </row>
    <row r="51" spans="1:1" x14ac:dyDescent="0.25">
      <c r="A51" s="23"/>
    </row>
  </sheetData>
  <mergeCells count="5">
    <mergeCell ref="A22:D22"/>
    <mergeCell ref="A27:D27"/>
    <mergeCell ref="A2:D2"/>
    <mergeCell ref="A15:D15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SAFE P&amp;L 2020 (RAS)</vt:lpstr>
      <vt:lpstr>SAFE P&amp;L 2020 (IFRS)</vt:lpstr>
      <vt:lpstr>SAFE BS 2020 (RAS)</vt:lpstr>
      <vt:lpstr>SAFE BS 2020 (IFRS)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Marius Bosoiu</cp:lastModifiedBy>
  <dcterms:created xsi:type="dcterms:W3CDTF">2022-12-31T16:42:32Z</dcterms:created>
  <dcterms:modified xsi:type="dcterms:W3CDTF">2023-10-20T15:26:46Z</dcterms:modified>
</cp:coreProperties>
</file>