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\Desktop\excel financiare\"/>
    </mc:Choice>
  </mc:AlternateContent>
  <xr:revisionPtr revIDLastSave="0" documentId="13_ncr:1_{1A8C58B6-533D-411E-90E2-E453A896B8D3}" xr6:coauthVersionLast="47" xr6:coauthVersionMax="47" xr10:uidLastSave="{00000000-0000-0000-0000-000000000000}"/>
  <bookViews>
    <workbookView xWindow="-120" yWindow="-120" windowWidth="29040" windowHeight="15840" xr2:uid="{9F53691A-E1DD-354B-ABD5-EB751615D033}"/>
  </bookViews>
  <sheets>
    <sheet name="SAFE P&amp;L 2021 (RAS)" sheetId="3" r:id="rId1"/>
    <sheet name="SAFE P&amp;L 2021 (IFRS)" sheetId="6" r:id="rId2"/>
    <sheet name="SAFE BS 2021 (RAS)" sheetId="2" r:id="rId3"/>
    <sheet name="SAFE BS 2021 (IFRS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D29" i="7"/>
  <c r="D31" i="7"/>
  <c r="D32" i="7"/>
  <c r="D27" i="7"/>
  <c r="D35" i="7"/>
  <c r="D36" i="7"/>
  <c r="D34" i="7"/>
  <c r="D24" i="7"/>
  <c r="D25" i="7"/>
  <c r="D23" i="7"/>
  <c r="D18" i="7"/>
  <c r="D19" i="7"/>
  <c r="D20" i="7"/>
  <c r="D21" i="7"/>
  <c r="D16" i="7"/>
  <c r="D11" i="7"/>
  <c r="D12" i="7"/>
  <c r="D13" i="7"/>
  <c r="D14" i="7"/>
  <c r="D10" i="7"/>
  <c r="D4" i="7"/>
  <c r="D5" i="7"/>
  <c r="D6" i="7"/>
  <c r="D7" i="7"/>
  <c r="D8" i="7"/>
  <c r="D3" i="7"/>
  <c r="D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" i="6"/>
</calcChain>
</file>

<file path=xl/sharedStrings.xml><?xml version="1.0" encoding="utf-8"?>
<sst xmlns="http://schemas.openxmlformats.org/spreadsheetml/2006/main" count="132" uniqueCount="99">
  <si>
    <t>-</t>
  </si>
  <si>
    <t xml:space="preserve"> Δ %</t>
  </si>
  <si>
    <t>31/12/2020</t>
  </si>
  <si>
    <t>31/12/2021</t>
  </si>
  <si>
    <t>PROFIT &amp; LOSS STATEMENT (LEI)</t>
  </si>
  <si>
    <t>Operating revenue, of which:</t>
  </si>
  <si>
    <t>Turnover</t>
  </si>
  <si>
    <t>Other operating revenue</t>
  </si>
  <si>
    <t>Operating expenses, of which:</t>
  </si>
  <si>
    <t>Material expenses</t>
  </si>
  <si>
    <t>Other material expenses</t>
  </si>
  <si>
    <t>Costs of water and energy</t>
  </si>
  <si>
    <t>Cost of goods</t>
  </si>
  <si>
    <t>Personnel expenses</t>
  </si>
  <si>
    <t>Depreciation and amortization</t>
  </si>
  <si>
    <t>Other operating expenses</t>
  </si>
  <si>
    <t>Operating result</t>
  </si>
  <si>
    <t>Financial revenues</t>
  </si>
  <si>
    <t>Financial expenses</t>
  </si>
  <si>
    <t>Financial result</t>
  </si>
  <si>
    <t>Total revenues</t>
  </si>
  <si>
    <t>Total expenses</t>
  </si>
  <si>
    <t>Gross result</t>
  </si>
  <si>
    <t>Income tax</t>
  </si>
  <si>
    <t>Net result</t>
  </si>
  <si>
    <t xml:space="preserve">        Income from the production of intangible and tangible fixed assets</t>
  </si>
  <si>
    <t>BALANCE SHEET (LEI)</t>
  </si>
  <si>
    <t>Fixed Assets, of which:</t>
  </si>
  <si>
    <t>Intangible assets</t>
  </si>
  <si>
    <t>Tangible assets</t>
  </si>
  <si>
    <t>Financial assets</t>
  </si>
  <si>
    <t>Current Assets, of which</t>
  </si>
  <si>
    <t>Inventories</t>
  </si>
  <si>
    <t>Receivables</t>
  </si>
  <si>
    <t>Trade receivables</t>
  </si>
  <si>
    <t>Receivables with affiliated entities</t>
  </si>
  <si>
    <t>Other receivables</t>
  </si>
  <si>
    <t>Cash and cash equivalents</t>
  </si>
  <si>
    <t>Pre-paid expenses</t>
  </si>
  <si>
    <t>Total assets</t>
  </si>
  <si>
    <t>Current liabilities, of which:</t>
  </si>
  <si>
    <t>Payables to suppliers</t>
  </si>
  <si>
    <t>Payables to affiliate companies</t>
  </si>
  <si>
    <t>Bank debt</t>
  </si>
  <si>
    <t>Financial leasing</t>
  </si>
  <si>
    <t>Other short-term debt</t>
  </si>
  <si>
    <t>Non-current liabilities, of which:</t>
  </si>
  <si>
    <t>Financial leasing &gt;1 year</t>
  </si>
  <si>
    <t>Income in advance, of which:</t>
  </si>
  <si>
    <t>Income from subsidies</t>
  </si>
  <si>
    <t>Total liabilities</t>
  </si>
  <si>
    <t>Equity, of which:</t>
  </si>
  <si>
    <t>Subscribed and paid-up share capital</t>
  </si>
  <si>
    <t>Subscribed and unpaid-up share capital</t>
  </si>
  <si>
    <t>Share premium</t>
  </si>
  <si>
    <t>Legal reserves</t>
  </si>
  <si>
    <t>Other reserves</t>
  </si>
  <si>
    <t>Retained earnings</t>
  </si>
  <si>
    <t>Profit/(loss) for the period</t>
  </si>
  <si>
    <t>Profit distribution</t>
  </si>
  <si>
    <t>Total equity and debt</t>
  </si>
  <si>
    <t>Revenue from the sale of goods</t>
  </si>
  <si>
    <t>Provision of services</t>
  </si>
  <si>
    <t>Other revenues</t>
  </si>
  <si>
    <t>Other operating revenues</t>
  </si>
  <si>
    <t>Income from the production of fixed assets</t>
  </si>
  <si>
    <t>Raw materials and consumables</t>
  </si>
  <si>
    <t>Marketing and advertising expenses</t>
  </si>
  <si>
    <t>Financial income</t>
  </si>
  <si>
    <t>The overall result of the period</t>
  </si>
  <si>
    <t>Net result per share</t>
  </si>
  <si>
    <t>Fixed assets</t>
  </si>
  <si>
    <t>Current assets</t>
  </si>
  <si>
    <t>Equity and liabilities</t>
  </si>
  <si>
    <t>Non-current liabilities</t>
  </si>
  <si>
    <t>Current liabilities</t>
  </si>
  <si>
    <t>Right-of-use asset</t>
  </si>
  <si>
    <t>Other non-current assets</t>
  </si>
  <si>
    <t>Deferred income tax</t>
  </si>
  <si>
    <t>Total fixed assets</t>
  </si>
  <si>
    <t>Inventory</t>
  </si>
  <si>
    <t>Trade receivables and other receivables</t>
  </si>
  <si>
    <t>Total current assets</t>
  </si>
  <si>
    <t>Subscribed and paid-up capital</t>
  </si>
  <si>
    <t>Subscribed and unpaid capital</t>
  </si>
  <si>
    <t>Legal and other reserves</t>
  </si>
  <si>
    <t>Retained Earnings / (Losses)</t>
  </si>
  <si>
    <t>Total equity</t>
  </si>
  <si>
    <t>Investment subsidies</t>
  </si>
  <si>
    <t>Liabilities related to leasing contracts</t>
  </si>
  <si>
    <t>Total non-current liabilities</t>
  </si>
  <si>
    <t>Trade and other payables</t>
  </si>
  <si>
    <t>Corporate tax liabilities</t>
  </si>
  <si>
    <t>Short term loans</t>
  </si>
  <si>
    <t>Other current liabilities</t>
  </si>
  <si>
    <t>Provisions</t>
  </si>
  <si>
    <t>Total current liabilities</t>
  </si>
  <si>
    <t>Total equity and liabilities</t>
  </si>
  <si>
    <t>Current portion long-term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</si>
</sst>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3"/>
      <color rgb="FF808080"/>
      <name val="Calibri Light"/>
      <family val="2"/>
    </font>
    <font>
      <b/>
      <sz val="10"/>
      <color rgb="FFFFFFFF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3399F"/>
      <name val="Montserrat"/>
    </font>
    <font>
      <b/>
      <sz val="10"/>
      <color rgb="FF01399F"/>
      <name val="Montserrat"/>
    </font>
    <font>
      <b/>
      <i/>
      <sz val="10"/>
      <color rgb="FF03399F"/>
      <name val="Montserrat"/>
    </font>
    <font>
      <b/>
      <sz val="10"/>
      <color rgb="FF02399F"/>
      <name val="Montserrat"/>
    </font>
    <font>
      <b/>
      <i/>
      <sz val="10"/>
      <color rgb="FF02399F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33A9F"/>
        <bgColor indexed="64"/>
      </patternFill>
    </fill>
    <fill>
      <patternFill patternType="solid">
        <fgColor rgb="FF03399F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9" fontId="3" fillId="0" borderId="4" xfId="0" applyNumberFormat="1" applyFont="1" applyBorder="1" applyAlignment="1">
      <alignment horizontal="right" vertical="center" wrapText="1"/>
    </xf>
    <xf numFmtId="37" fontId="3" fillId="0" borderId="3" xfId="0" applyNumberFormat="1" applyFont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left" vertical="center" wrapText="1" indent="4"/>
    </xf>
    <xf numFmtId="14" fontId="2" fillId="2" borderId="3" xfId="0" applyNumberFormat="1" applyFont="1" applyFill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37" fontId="6" fillId="0" borderId="3" xfId="0" applyNumberFormat="1" applyFont="1" applyBorder="1" applyAlignment="1">
      <alignment horizontal="right" vertical="center" wrapText="1"/>
    </xf>
    <xf numFmtId="37" fontId="3" fillId="0" borderId="5" xfId="0" applyNumberFormat="1" applyFont="1" applyBorder="1" applyAlignment="1">
      <alignment horizontal="right" vertical="center" wrapText="1"/>
    </xf>
    <xf numFmtId="37" fontId="3" fillId="0" borderId="7" xfId="0" applyNumberFormat="1" applyFont="1" applyBorder="1" applyAlignment="1">
      <alignment vertical="center" wrapText="1"/>
    </xf>
    <xf numFmtId="37" fontId="6" fillId="0" borderId="5" xfId="0" applyNumberFormat="1" applyFont="1" applyBorder="1" applyAlignment="1">
      <alignment horizontal="righ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9" fontId="8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2"/>
    </xf>
    <xf numFmtId="9" fontId="9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3"/>
    </xf>
    <xf numFmtId="0" fontId="2" fillId="3" borderId="3" xfId="0" applyFont="1" applyFill="1" applyBorder="1" applyAlignment="1">
      <alignment horizontal="left" vertical="center" wrapText="1"/>
    </xf>
    <xf numFmtId="9" fontId="2" fillId="3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5"/>
    </xf>
    <xf numFmtId="0" fontId="2" fillId="3" borderId="5" xfId="0" applyFont="1" applyFill="1" applyBorder="1" applyAlignment="1">
      <alignment horizontal="left" vertical="center" wrapText="1"/>
    </xf>
    <xf numFmtId="9" fontId="2" fillId="3" borderId="0" xfId="0" applyNumberFormat="1" applyFont="1" applyFill="1" applyAlignment="1">
      <alignment horizontal="right" vertical="center" wrapText="1"/>
    </xf>
    <xf numFmtId="37" fontId="8" fillId="0" borderId="1" xfId="0" applyNumberFormat="1" applyFont="1" applyBorder="1" applyAlignment="1">
      <alignment horizontal="right" vertical="center" wrapText="1"/>
    </xf>
    <xf numFmtId="37" fontId="8" fillId="0" borderId="3" xfId="0" applyNumberFormat="1" applyFont="1" applyBorder="1" applyAlignment="1">
      <alignment horizontal="right" vertical="center" wrapText="1"/>
    </xf>
    <xf numFmtId="37" fontId="9" fillId="0" borderId="3" xfId="0" applyNumberFormat="1" applyFont="1" applyBorder="1" applyAlignment="1">
      <alignment horizontal="right" vertical="center" wrapText="1"/>
    </xf>
    <xf numFmtId="37" fontId="2" fillId="3" borderId="3" xfId="0" applyNumberFormat="1" applyFont="1" applyFill="1" applyBorder="1" applyAlignment="1">
      <alignment horizontal="right" vertical="center" wrapText="1"/>
    </xf>
    <xf numFmtId="37" fontId="2" fillId="3" borderId="5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7" fontId="3" fillId="0" borderId="8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 wrapText="1"/>
    </xf>
    <xf numFmtId="37" fontId="2" fillId="3" borderId="8" xfId="0" applyNumberFormat="1" applyFont="1" applyFill="1" applyBorder="1" applyAlignment="1">
      <alignment horizontal="right" vertical="center" wrapText="1"/>
    </xf>
    <xf numFmtId="9" fontId="10" fillId="2" borderId="9" xfId="0" applyNumberFormat="1" applyFont="1" applyFill="1" applyBorder="1" applyAlignment="1">
      <alignment horizontal="right" vertical="center" wrapText="1"/>
    </xf>
    <xf numFmtId="2" fontId="2" fillId="3" borderId="8" xfId="0" applyNumberFormat="1" applyFont="1" applyFill="1" applyBorder="1" applyAlignment="1">
      <alignment horizontal="right" vertical="center" wrapText="1"/>
    </xf>
    <xf numFmtId="14" fontId="2" fillId="2" borderId="10" xfId="0" applyNumberFormat="1" applyFont="1" applyFill="1" applyBorder="1" applyAlignment="1">
      <alignment horizontal="left" vertical="center" wrapText="1" indent="4"/>
    </xf>
    <xf numFmtId="14" fontId="2" fillId="2" borderId="10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37" fontId="3" fillId="0" borderId="6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37" fontId="2" fillId="3" borderId="6" xfId="0" applyNumberFormat="1" applyFont="1" applyFill="1" applyBorder="1" applyAlignment="1">
      <alignment horizontal="right" vertical="center" wrapText="1"/>
    </xf>
    <xf numFmtId="9" fontId="10" fillId="2" borderId="13" xfId="0" applyNumberFormat="1" applyFont="1" applyFill="1" applyBorder="1" applyAlignment="1">
      <alignment horizontal="right" vertical="center" wrapText="1"/>
    </xf>
    <xf numFmtId="37" fontId="4" fillId="0" borderId="6" xfId="0" applyNumberFormat="1" applyFont="1" applyBorder="1" applyAlignment="1">
      <alignment horizontal="right" vertical="center" wrapText="1"/>
    </xf>
    <xf numFmtId="37" fontId="2" fillId="3" borderId="14" xfId="0" applyNumberFormat="1" applyFont="1" applyFill="1" applyBorder="1" applyAlignment="1">
      <alignment horizontal="right" vertical="center" wrapText="1"/>
    </xf>
    <xf numFmtId="9" fontId="10" fillId="2" borderId="15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3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053E-7533-2143-BF33-D5389B481609}">
  <dimension ref="A1:E22"/>
  <sheetViews>
    <sheetView tabSelected="1" zoomScaleNormal="100" workbookViewId="0">
      <selection activeCell="A11" sqref="A11"/>
    </sheetView>
  </sheetViews>
  <sheetFormatPr defaultColWidth="11" defaultRowHeight="15.75" x14ac:dyDescent="0.25"/>
  <cols>
    <col min="1" max="1" width="59" customWidth="1"/>
    <col min="2" max="2" width="15.5" customWidth="1"/>
    <col min="3" max="3" width="14.875" customWidth="1"/>
    <col min="4" max="4" width="10.875"/>
  </cols>
  <sheetData>
    <row r="1" spans="1:5" ht="33.75" customHeight="1" thickBot="1" x14ac:dyDescent="0.3">
      <c r="A1" s="2" t="s">
        <v>4</v>
      </c>
      <c r="B1" s="8" t="s">
        <v>2</v>
      </c>
      <c r="C1" s="8" t="s">
        <v>3</v>
      </c>
      <c r="D1" s="4" t="s">
        <v>1</v>
      </c>
      <c r="E1" s="1"/>
    </row>
    <row r="2" spans="1:5" ht="18" thickBot="1" x14ac:dyDescent="0.3">
      <c r="A2" s="11" t="s">
        <v>5</v>
      </c>
      <c r="B2" s="16">
        <v>18499284</v>
      </c>
      <c r="C2" s="16">
        <v>32495579</v>
      </c>
      <c r="D2" s="12">
        <v>0.76</v>
      </c>
      <c r="E2" s="1"/>
    </row>
    <row r="3" spans="1:5" ht="18" thickBot="1" x14ac:dyDescent="0.3">
      <c r="A3" s="5" t="s">
        <v>6</v>
      </c>
      <c r="B3" s="7">
        <v>14721560</v>
      </c>
      <c r="C3" s="7">
        <v>22992884</v>
      </c>
      <c r="D3" s="6">
        <v>0.56000000000000005</v>
      </c>
      <c r="E3" s="1"/>
    </row>
    <row r="4" spans="1:5" ht="15.75" customHeight="1" thickBot="1" x14ac:dyDescent="0.3">
      <c r="A4" s="57" t="s">
        <v>25</v>
      </c>
      <c r="B4" s="7">
        <v>3396340</v>
      </c>
      <c r="C4" s="7">
        <v>9126745</v>
      </c>
      <c r="D4" s="6">
        <v>1.69</v>
      </c>
      <c r="E4" s="1"/>
    </row>
    <row r="5" spans="1:5" ht="18" thickBot="1" x14ac:dyDescent="0.3">
      <c r="A5" s="5" t="s">
        <v>7</v>
      </c>
      <c r="B5" s="7">
        <v>381384</v>
      </c>
      <c r="C5" s="7">
        <v>375950</v>
      </c>
      <c r="D5" s="6">
        <v>-0.01</v>
      </c>
      <c r="E5" s="1"/>
    </row>
    <row r="6" spans="1:5" ht="18" thickBot="1" x14ac:dyDescent="0.3">
      <c r="A6" s="13" t="s">
        <v>8</v>
      </c>
      <c r="B6" s="17">
        <v>14709418</v>
      </c>
      <c r="C6" s="17">
        <v>25408305</v>
      </c>
      <c r="D6" s="14">
        <v>0.73</v>
      </c>
      <c r="E6" s="1"/>
    </row>
    <row r="7" spans="1:5" ht="18" thickBot="1" x14ac:dyDescent="0.3">
      <c r="A7" s="5" t="s">
        <v>9</v>
      </c>
      <c r="B7" s="7">
        <v>4724445</v>
      </c>
      <c r="C7" s="7">
        <v>10856949</v>
      </c>
      <c r="D7" s="6">
        <v>1.3</v>
      </c>
      <c r="E7" s="1"/>
    </row>
    <row r="8" spans="1:5" ht="18" thickBot="1" x14ac:dyDescent="0.3">
      <c r="A8" s="5" t="s">
        <v>10</v>
      </c>
      <c r="B8" s="7">
        <v>32781</v>
      </c>
      <c r="C8" s="7">
        <v>35911</v>
      </c>
      <c r="D8" s="6">
        <v>0.1</v>
      </c>
      <c r="E8" s="1"/>
    </row>
    <row r="9" spans="1:5" ht="18" thickBot="1" x14ac:dyDescent="0.3">
      <c r="A9" s="5" t="s">
        <v>11</v>
      </c>
      <c r="B9" s="7">
        <v>51519</v>
      </c>
      <c r="C9" s="7">
        <v>61121</v>
      </c>
      <c r="D9" s="6">
        <v>0.19</v>
      </c>
      <c r="E9" s="1"/>
    </row>
    <row r="10" spans="1:5" ht="18" thickBot="1" x14ac:dyDescent="0.3">
      <c r="A10" s="5" t="s">
        <v>12</v>
      </c>
      <c r="B10" s="7">
        <v>180282</v>
      </c>
      <c r="C10" s="7">
        <v>204663</v>
      </c>
      <c r="D10" s="6">
        <v>0.14000000000000001</v>
      </c>
      <c r="E10" s="1"/>
    </row>
    <row r="11" spans="1:5" ht="18" thickBot="1" x14ac:dyDescent="0.3">
      <c r="A11" s="5" t="s">
        <v>13</v>
      </c>
      <c r="B11" s="18">
        <v>6128456</v>
      </c>
      <c r="C11" s="18">
        <v>7803187</v>
      </c>
      <c r="D11" s="6">
        <v>0.27</v>
      </c>
      <c r="E11" s="1"/>
    </row>
    <row r="12" spans="1:5" ht="18" thickBot="1" x14ac:dyDescent="0.3">
      <c r="A12" s="5" t="s">
        <v>14</v>
      </c>
      <c r="B12" s="19">
        <v>912870</v>
      </c>
      <c r="C12" s="19">
        <v>3009386</v>
      </c>
      <c r="D12" s="6">
        <v>2.2999999999999998</v>
      </c>
      <c r="E12" s="1"/>
    </row>
    <row r="13" spans="1:5" ht="18" thickBot="1" x14ac:dyDescent="0.3">
      <c r="A13" s="5" t="s">
        <v>15</v>
      </c>
      <c r="B13" s="7">
        <v>2679065</v>
      </c>
      <c r="C13" s="7">
        <v>3437088</v>
      </c>
      <c r="D13" s="6">
        <v>0.28000000000000003</v>
      </c>
      <c r="E13" s="1"/>
    </row>
    <row r="14" spans="1:5" ht="18" thickBot="1" x14ac:dyDescent="0.3">
      <c r="A14" s="13" t="s">
        <v>16</v>
      </c>
      <c r="B14" s="17">
        <v>3789866</v>
      </c>
      <c r="C14" s="17">
        <v>7087274</v>
      </c>
      <c r="D14" s="14">
        <v>0.87</v>
      </c>
      <c r="E14" s="1"/>
    </row>
    <row r="15" spans="1:5" ht="18" thickBot="1" x14ac:dyDescent="0.3">
      <c r="A15" s="5" t="s">
        <v>17</v>
      </c>
      <c r="B15" s="7">
        <v>18376</v>
      </c>
      <c r="C15" s="7">
        <v>8720</v>
      </c>
      <c r="D15" s="6">
        <v>-0.53</v>
      </c>
      <c r="E15" s="1"/>
    </row>
    <row r="16" spans="1:5" ht="18" thickBot="1" x14ac:dyDescent="0.3">
      <c r="A16" s="5" t="s">
        <v>18</v>
      </c>
      <c r="B16" s="7">
        <v>200177</v>
      </c>
      <c r="C16" s="7">
        <v>88395</v>
      </c>
      <c r="D16" s="6">
        <v>-0.56000000000000005</v>
      </c>
      <c r="E16" s="1"/>
    </row>
    <row r="17" spans="1:5" ht="18" thickBot="1" x14ac:dyDescent="0.3">
      <c r="A17" s="13" t="s">
        <v>19</v>
      </c>
      <c r="B17" s="17">
        <v>-181801</v>
      </c>
      <c r="C17" s="17">
        <v>-79675</v>
      </c>
      <c r="D17" s="14">
        <v>0.56000000000000005</v>
      </c>
      <c r="E17" s="1"/>
    </row>
    <row r="18" spans="1:5" ht="18" thickBot="1" x14ac:dyDescent="0.3">
      <c r="A18" s="5" t="s">
        <v>20</v>
      </c>
      <c r="B18" s="7">
        <v>18517660</v>
      </c>
      <c r="C18" s="7">
        <v>32504299</v>
      </c>
      <c r="D18" s="6">
        <v>0.76</v>
      </c>
      <c r="E18" s="1"/>
    </row>
    <row r="19" spans="1:5" ht="16.5" thickBot="1" x14ac:dyDescent="0.3">
      <c r="A19" s="5" t="s">
        <v>21</v>
      </c>
      <c r="B19" s="7">
        <v>14909595</v>
      </c>
      <c r="C19" s="7">
        <v>25496700</v>
      </c>
      <c r="D19" s="6">
        <v>0.71</v>
      </c>
    </row>
    <row r="20" spans="1:5" ht="16.5" thickBot="1" x14ac:dyDescent="0.3">
      <c r="A20" s="13" t="s">
        <v>22</v>
      </c>
      <c r="B20" s="17">
        <v>3608065</v>
      </c>
      <c r="C20" s="17">
        <v>7007599</v>
      </c>
      <c r="D20" s="14">
        <v>0.94</v>
      </c>
    </row>
    <row r="21" spans="1:5" ht="16.5" thickBot="1" x14ac:dyDescent="0.3">
      <c r="A21" s="5" t="s">
        <v>23</v>
      </c>
      <c r="B21" s="7">
        <v>515447</v>
      </c>
      <c r="C21" s="7">
        <v>850828</v>
      </c>
      <c r="D21" s="6">
        <v>0.65</v>
      </c>
    </row>
    <row r="22" spans="1:5" x14ac:dyDescent="0.25">
      <c r="A22" s="58" t="s">
        <v>24</v>
      </c>
      <c r="B22" s="20">
        <v>3092618</v>
      </c>
      <c r="C22" s="20">
        <v>6156771</v>
      </c>
      <c r="D22" s="15">
        <v>0.99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E234-DE39-43F7-9668-F1DD2AE4D4C1}">
  <dimension ref="A1:D20"/>
  <sheetViews>
    <sheetView zoomScaleNormal="100" workbookViewId="0">
      <selection activeCell="A10" sqref="A10"/>
    </sheetView>
  </sheetViews>
  <sheetFormatPr defaultColWidth="11" defaultRowHeight="15.75" x14ac:dyDescent="0.25"/>
  <cols>
    <col min="1" max="1" width="44.625" customWidth="1"/>
    <col min="2" max="2" width="15.5" customWidth="1"/>
    <col min="3" max="3" width="14.875" customWidth="1"/>
  </cols>
  <sheetData>
    <row r="1" spans="1:4" ht="41.25" customHeight="1" thickBot="1" x14ac:dyDescent="0.3">
      <c r="A1" s="2" t="s">
        <v>4</v>
      </c>
      <c r="B1" s="37">
        <v>2021</v>
      </c>
      <c r="C1" s="37">
        <v>2020</v>
      </c>
      <c r="D1" s="4" t="s">
        <v>1</v>
      </c>
    </row>
    <row r="2" spans="1:4" ht="16.5" thickBot="1" x14ac:dyDescent="0.3">
      <c r="A2" s="38" t="s">
        <v>61</v>
      </c>
      <c r="B2" s="41">
        <v>13258594</v>
      </c>
      <c r="C2" s="41">
        <v>6921264</v>
      </c>
      <c r="D2" s="42">
        <f>(B2/C2)-1</f>
        <v>0.91563188458061995</v>
      </c>
    </row>
    <row r="3" spans="1:4" ht="16.5" thickBot="1" x14ac:dyDescent="0.3">
      <c r="A3" s="57" t="s">
        <v>62</v>
      </c>
      <c r="B3" s="41">
        <v>9721372</v>
      </c>
      <c r="C3" s="41">
        <v>7813213</v>
      </c>
      <c r="D3" s="42">
        <f t="shared" ref="D3:D20" si="0">(B3/C3)-1</f>
        <v>0.24422206331761331</v>
      </c>
    </row>
    <row r="4" spans="1:4" ht="16.5" thickBot="1" x14ac:dyDescent="0.3">
      <c r="A4" s="57" t="s">
        <v>63</v>
      </c>
      <c r="B4" s="41" t="s">
        <v>0</v>
      </c>
      <c r="C4" s="41" t="s">
        <v>0</v>
      </c>
      <c r="D4" s="42" t="s">
        <v>0</v>
      </c>
    </row>
    <row r="5" spans="1:4" ht="16.5" thickBot="1" x14ac:dyDescent="0.3">
      <c r="A5" s="26" t="s">
        <v>6</v>
      </c>
      <c r="B5" s="43">
        <v>22979966</v>
      </c>
      <c r="C5" s="43">
        <v>14734477</v>
      </c>
      <c r="D5" s="44">
        <f t="shared" si="0"/>
        <v>0.55960513562849901</v>
      </c>
    </row>
    <row r="6" spans="1:4" ht="16.5" customHeight="1" thickBot="1" x14ac:dyDescent="0.3">
      <c r="A6" s="57" t="s">
        <v>64</v>
      </c>
      <c r="B6" s="41">
        <v>375950</v>
      </c>
      <c r="C6" s="41">
        <v>381385</v>
      </c>
      <c r="D6" s="42">
        <f t="shared" si="0"/>
        <v>-1.4250691558398976E-2</v>
      </c>
    </row>
    <row r="7" spans="1:4" ht="16.5" thickBot="1" x14ac:dyDescent="0.3">
      <c r="A7" s="57" t="s">
        <v>65</v>
      </c>
      <c r="B7" s="41">
        <v>9341123</v>
      </c>
      <c r="C7" s="41">
        <v>3610718</v>
      </c>
      <c r="D7" s="42">
        <f t="shared" si="0"/>
        <v>1.5870541537721858</v>
      </c>
    </row>
    <row r="8" spans="1:4" ht="16.5" thickBot="1" x14ac:dyDescent="0.3">
      <c r="A8" s="57" t="s">
        <v>66</v>
      </c>
      <c r="B8" s="41">
        <v>-10919833</v>
      </c>
      <c r="C8" s="41">
        <v>-4757226</v>
      </c>
      <c r="D8" s="42">
        <f t="shared" si="0"/>
        <v>1.2954202722342809</v>
      </c>
    </row>
    <row r="9" spans="1:4" ht="16.5" thickBot="1" x14ac:dyDescent="0.3">
      <c r="A9" s="57" t="s">
        <v>13</v>
      </c>
      <c r="B9" s="41">
        <v>-7803187</v>
      </c>
      <c r="C9" s="41">
        <v>-6128456</v>
      </c>
      <c r="D9" s="42">
        <f t="shared" si="0"/>
        <v>0.2732712774636874</v>
      </c>
    </row>
    <row r="10" spans="1:4" ht="16.5" thickBot="1" x14ac:dyDescent="0.3">
      <c r="A10" s="57" t="s">
        <v>14</v>
      </c>
      <c r="B10" s="41">
        <v>-3236805</v>
      </c>
      <c r="C10" s="41">
        <v>-1112960</v>
      </c>
      <c r="D10" s="42">
        <f t="shared" si="0"/>
        <v>1.9082851135710177</v>
      </c>
    </row>
    <row r="11" spans="1:4" ht="16.5" thickBot="1" x14ac:dyDescent="0.3">
      <c r="A11" s="57" t="s">
        <v>67</v>
      </c>
      <c r="B11" s="41">
        <v>-49168</v>
      </c>
      <c r="C11" s="41">
        <v>-36836</v>
      </c>
      <c r="D11" s="42">
        <f t="shared" si="0"/>
        <v>0.33478119231186887</v>
      </c>
    </row>
    <row r="12" spans="1:4" ht="16.5" thickBot="1" x14ac:dyDescent="0.3">
      <c r="A12" s="57" t="s">
        <v>15</v>
      </c>
      <c r="B12" s="41">
        <v>-3621955</v>
      </c>
      <c r="C12" s="41">
        <v>-2818712</v>
      </c>
      <c r="D12" s="42">
        <f t="shared" si="0"/>
        <v>0.28496809890474806</v>
      </c>
    </row>
    <row r="13" spans="1:4" ht="16.5" thickBot="1" x14ac:dyDescent="0.3">
      <c r="A13" s="26" t="s">
        <v>16</v>
      </c>
      <c r="B13" s="43">
        <v>7066091</v>
      </c>
      <c r="C13" s="43">
        <v>3872390</v>
      </c>
      <c r="D13" s="44">
        <f t="shared" si="0"/>
        <v>0.82473640309989449</v>
      </c>
    </row>
    <row r="14" spans="1:4" ht="16.5" thickBot="1" x14ac:dyDescent="0.3">
      <c r="A14" s="57" t="s">
        <v>68</v>
      </c>
      <c r="B14" s="41">
        <v>8720</v>
      </c>
      <c r="C14" s="41">
        <v>18376</v>
      </c>
      <c r="D14" s="42">
        <f t="shared" si="0"/>
        <v>-0.52546800174140185</v>
      </c>
    </row>
    <row r="15" spans="1:4" ht="16.5" thickBot="1" x14ac:dyDescent="0.3">
      <c r="A15" s="57" t="s">
        <v>18</v>
      </c>
      <c r="B15" s="41">
        <v>-208090</v>
      </c>
      <c r="C15" s="41">
        <v>-336426</v>
      </c>
      <c r="D15" s="42">
        <f t="shared" si="0"/>
        <v>-0.38146873309435059</v>
      </c>
    </row>
    <row r="16" spans="1:4" ht="16.5" thickBot="1" x14ac:dyDescent="0.3">
      <c r="A16" s="26" t="s">
        <v>22</v>
      </c>
      <c r="B16" s="43">
        <v>6866721</v>
      </c>
      <c r="C16" s="43">
        <v>3554340</v>
      </c>
      <c r="D16" s="44">
        <f t="shared" si="0"/>
        <v>0.93192575836864222</v>
      </c>
    </row>
    <row r="17" spans="1:4" ht="16.5" thickBot="1" x14ac:dyDescent="0.3">
      <c r="A17" s="57" t="s">
        <v>23</v>
      </c>
      <c r="B17" s="41">
        <v>-835485</v>
      </c>
      <c r="C17" s="41">
        <v>-506851</v>
      </c>
      <c r="D17" s="42">
        <f t="shared" si="0"/>
        <v>0.64838384456181397</v>
      </c>
    </row>
    <row r="18" spans="1:4" ht="16.5" thickBot="1" x14ac:dyDescent="0.3">
      <c r="A18" s="26" t="s">
        <v>24</v>
      </c>
      <c r="B18" s="43">
        <v>6031236</v>
      </c>
      <c r="C18" s="43">
        <v>3047489</v>
      </c>
      <c r="D18" s="44">
        <f t="shared" si="0"/>
        <v>0.97908376371497985</v>
      </c>
    </row>
    <row r="19" spans="1:4" ht="16.5" thickBot="1" x14ac:dyDescent="0.3">
      <c r="A19" s="26" t="s">
        <v>69</v>
      </c>
      <c r="B19" s="43">
        <v>6031236</v>
      </c>
      <c r="C19" s="43">
        <v>3047489</v>
      </c>
      <c r="D19" s="44">
        <f t="shared" si="0"/>
        <v>0.97908376371497985</v>
      </c>
    </row>
    <row r="20" spans="1:4" ht="16.5" thickBot="1" x14ac:dyDescent="0.3">
      <c r="A20" s="30" t="s">
        <v>70</v>
      </c>
      <c r="B20" s="45">
        <v>0.5</v>
      </c>
      <c r="C20" s="45">
        <v>3.28</v>
      </c>
      <c r="D20" s="44">
        <f t="shared" si="0"/>
        <v>-0.84756097560975607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58B9-083A-D24F-8FD5-C4C073E71DA1}">
  <dimension ref="A1:D35"/>
  <sheetViews>
    <sheetView workbookViewId="0">
      <selection activeCell="A10" sqref="A10"/>
    </sheetView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.75" customHeight="1" thickBot="1" x14ac:dyDescent="0.3">
      <c r="A1" s="3" t="s">
        <v>26</v>
      </c>
      <c r="B1" s="9" t="s">
        <v>2</v>
      </c>
      <c r="C1" s="10" t="s">
        <v>3</v>
      </c>
      <c r="D1" s="4" t="s">
        <v>1</v>
      </c>
    </row>
    <row r="2" spans="1:4" ht="16.5" thickBot="1" x14ac:dyDescent="0.3">
      <c r="A2" s="11" t="s">
        <v>27</v>
      </c>
      <c r="B2" s="32">
        <v>8015560</v>
      </c>
      <c r="C2" s="32">
        <v>16686680</v>
      </c>
      <c r="D2" s="21">
        <v>1.08</v>
      </c>
    </row>
    <row r="3" spans="1:4" ht="16.5" thickBot="1" x14ac:dyDescent="0.3">
      <c r="A3" s="5" t="s">
        <v>28</v>
      </c>
      <c r="B3" s="7">
        <v>7004384</v>
      </c>
      <c r="C3" s="7">
        <v>15166466</v>
      </c>
      <c r="D3" s="6">
        <v>1.17</v>
      </c>
    </row>
    <row r="4" spans="1:4" ht="16.5" thickBot="1" x14ac:dyDescent="0.3">
      <c r="A4" s="5" t="s">
        <v>29</v>
      </c>
      <c r="B4" s="7">
        <v>1008626</v>
      </c>
      <c r="C4" s="7">
        <v>1517664</v>
      </c>
      <c r="D4" s="6">
        <v>0.5</v>
      </c>
    </row>
    <row r="5" spans="1:4" ht="16.5" thickBot="1" x14ac:dyDescent="0.3">
      <c r="A5" s="5" t="s">
        <v>30</v>
      </c>
      <c r="B5" s="7">
        <v>2550</v>
      </c>
      <c r="C5" s="7">
        <v>2550</v>
      </c>
      <c r="D5" s="6">
        <v>0</v>
      </c>
    </row>
    <row r="6" spans="1:4" ht="16.5" thickBot="1" x14ac:dyDescent="0.3">
      <c r="A6" s="13" t="s">
        <v>31</v>
      </c>
      <c r="B6" s="33">
        <v>18270862</v>
      </c>
      <c r="C6" s="33">
        <v>19881251</v>
      </c>
      <c r="D6" s="22">
        <v>0.09</v>
      </c>
    </row>
    <row r="7" spans="1:4" ht="16.5" thickBot="1" x14ac:dyDescent="0.3">
      <c r="A7" s="23" t="s">
        <v>32</v>
      </c>
      <c r="B7" s="34">
        <v>221254</v>
      </c>
      <c r="C7" s="34">
        <v>187953</v>
      </c>
      <c r="D7" s="24">
        <v>-0.15</v>
      </c>
    </row>
    <row r="8" spans="1:4" ht="16.5" thickBot="1" x14ac:dyDescent="0.3">
      <c r="A8" s="23" t="s">
        <v>33</v>
      </c>
      <c r="B8" s="34">
        <v>16358334</v>
      </c>
      <c r="C8" s="34">
        <v>13478544</v>
      </c>
      <c r="D8" s="24">
        <v>-0.18</v>
      </c>
    </row>
    <row r="9" spans="1:4" ht="16.5" thickBot="1" x14ac:dyDescent="0.3">
      <c r="A9" s="25" t="s">
        <v>34</v>
      </c>
      <c r="B9" s="7">
        <v>2844932</v>
      </c>
      <c r="C9" s="7">
        <v>7158463</v>
      </c>
      <c r="D9" s="6">
        <v>1.52</v>
      </c>
    </row>
    <row r="10" spans="1:4" ht="16.5" thickBot="1" x14ac:dyDescent="0.3">
      <c r="A10" s="25" t="s">
        <v>35</v>
      </c>
      <c r="B10" s="7">
        <v>344654</v>
      </c>
      <c r="C10" s="7">
        <v>0</v>
      </c>
      <c r="D10" s="6">
        <v>-1</v>
      </c>
    </row>
    <row r="11" spans="1:4" ht="16.5" thickBot="1" x14ac:dyDescent="0.3">
      <c r="A11" s="25" t="s">
        <v>36</v>
      </c>
      <c r="B11" s="7">
        <v>13513402</v>
      </c>
      <c r="C11" s="7">
        <v>6320081</v>
      </c>
      <c r="D11" s="6">
        <v>-0.53</v>
      </c>
    </row>
    <row r="12" spans="1:4" ht="16.5" thickBot="1" x14ac:dyDescent="0.3">
      <c r="A12" s="23" t="s">
        <v>37</v>
      </c>
      <c r="B12" s="34">
        <v>1691274</v>
      </c>
      <c r="C12" s="34">
        <v>6214754</v>
      </c>
      <c r="D12" s="24">
        <v>2.67</v>
      </c>
    </row>
    <row r="13" spans="1:4" ht="16.5" thickBot="1" x14ac:dyDescent="0.3">
      <c r="A13" s="13" t="s">
        <v>38</v>
      </c>
      <c r="B13" s="33">
        <v>58453</v>
      </c>
      <c r="C13" s="33">
        <v>73409</v>
      </c>
      <c r="D13" s="22">
        <v>0.26</v>
      </c>
    </row>
    <row r="14" spans="1:4" ht="16.5" thickBot="1" x14ac:dyDescent="0.3">
      <c r="A14" s="26" t="s">
        <v>39</v>
      </c>
      <c r="B14" s="35">
        <v>26344875</v>
      </c>
      <c r="C14" s="35">
        <v>36641340</v>
      </c>
      <c r="D14" s="27">
        <v>0.39</v>
      </c>
    </row>
    <row r="15" spans="1:4" ht="16.5" thickBot="1" x14ac:dyDescent="0.3">
      <c r="A15" s="13" t="s">
        <v>40</v>
      </c>
      <c r="B15" s="33">
        <v>4232582</v>
      </c>
      <c r="C15" s="33">
        <v>7696189</v>
      </c>
      <c r="D15" s="22">
        <v>0.82</v>
      </c>
    </row>
    <row r="16" spans="1:4" ht="16.5" thickBot="1" x14ac:dyDescent="0.3">
      <c r="A16" s="25" t="s">
        <v>41</v>
      </c>
      <c r="B16" s="7">
        <v>1440094</v>
      </c>
      <c r="C16" s="7">
        <v>4735899</v>
      </c>
      <c r="D16" s="6">
        <v>2.29</v>
      </c>
    </row>
    <row r="17" spans="1:4" ht="16.5" thickBot="1" x14ac:dyDescent="0.3">
      <c r="A17" s="25" t="s">
        <v>42</v>
      </c>
      <c r="B17" s="7">
        <v>86959</v>
      </c>
      <c r="C17" s="7">
        <v>0</v>
      </c>
      <c r="D17" s="6">
        <v>-1</v>
      </c>
    </row>
    <row r="18" spans="1:4" ht="16.5" thickBot="1" x14ac:dyDescent="0.3">
      <c r="A18" s="25" t="s">
        <v>43</v>
      </c>
      <c r="B18" s="7">
        <v>1082748</v>
      </c>
      <c r="C18" s="7">
        <v>995248</v>
      </c>
      <c r="D18" s="6">
        <v>-0.08</v>
      </c>
    </row>
    <row r="19" spans="1:4" ht="16.5" thickBot="1" x14ac:dyDescent="0.3">
      <c r="A19" s="25" t="s">
        <v>44</v>
      </c>
      <c r="B19" s="7">
        <v>38632</v>
      </c>
      <c r="C19" s="7">
        <v>40378</v>
      </c>
      <c r="D19" s="6">
        <v>0.05</v>
      </c>
    </row>
    <row r="20" spans="1:4" ht="16.5" thickBot="1" x14ac:dyDescent="0.3">
      <c r="A20" s="25" t="s">
        <v>45</v>
      </c>
      <c r="B20" s="7">
        <v>1584149</v>
      </c>
      <c r="C20" s="7">
        <v>1924664</v>
      </c>
      <c r="D20" s="6">
        <v>0.21</v>
      </c>
    </row>
    <row r="21" spans="1:4" ht="16.5" thickBot="1" x14ac:dyDescent="0.3">
      <c r="A21" s="13" t="s">
        <v>46</v>
      </c>
      <c r="B21" s="33">
        <v>80353</v>
      </c>
      <c r="C21" s="33">
        <v>41273</v>
      </c>
      <c r="D21" s="22">
        <v>-0.49</v>
      </c>
    </row>
    <row r="22" spans="1:4" ht="16.5" thickBot="1" x14ac:dyDescent="0.3">
      <c r="A22" s="25" t="s">
        <v>47</v>
      </c>
      <c r="B22" s="7">
        <v>80353</v>
      </c>
      <c r="C22" s="7">
        <v>41273</v>
      </c>
      <c r="D22" s="6">
        <v>-0.49</v>
      </c>
    </row>
    <row r="23" spans="1:4" ht="16.5" thickBot="1" x14ac:dyDescent="0.3">
      <c r="A23" s="13" t="s">
        <v>48</v>
      </c>
      <c r="B23" s="33">
        <v>15909460</v>
      </c>
      <c r="C23" s="33">
        <v>14258896</v>
      </c>
      <c r="D23" s="22">
        <v>-0.1</v>
      </c>
    </row>
    <row r="24" spans="1:4" ht="16.5" thickBot="1" x14ac:dyDescent="0.3">
      <c r="A24" s="25" t="s">
        <v>49</v>
      </c>
      <c r="B24" s="7">
        <v>15397096</v>
      </c>
      <c r="C24" s="7">
        <v>14258896</v>
      </c>
      <c r="D24" s="6">
        <v>-7.0000000000000007E-2</v>
      </c>
    </row>
    <row r="25" spans="1:4" ht="16.5" thickBot="1" x14ac:dyDescent="0.3">
      <c r="A25" s="13" t="s">
        <v>50</v>
      </c>
      <c r="B25" s="33">
        <v>20222395</v>
      </c>
      <c r="C25" s="33">
        <v>21996358</v>
      </c>
      <c r="D25" s="22">
        <v>0.09</v>
      </c>
    </row>
    <row r="26" spans="1:4" ht="16.5" thickBot="1" x14ac:dyDescent="0.3">
      <c r="A26" s="13" t="s">
        <v>51</v>
      </c>
      <c r="B26" s="33">
        <v>6122480</v>
      </c>
      <c r="C26" s="33">
        <v>14644982</v>
      </c>
      <c r="D26" s="22">
        <v>1.39</v>
      </c>
    </row>
    <row r="27" spans="1:4" ht="16.5" thickBot="1" x14ac:dyDescent="0.3">
      <c r="A27" s="25" t="s">
        <v>52</v>
      </c>
      <c r="B27" s="7">
        <v>625000</v>
      </c>
      <c r="C27" s="7">
        <v>3125000</v>
      </c>
      <c r="D27" s="6">
        <v>4</v>
      </c>
    </row>
    <row r="28" spans="1:4" ht="16.5" thickBot="1" x14ac:dyDescent="0.3">
      <c r="A28" s="25" t="s">
        <v>53</v>
      </c>
      <c r="B28" s="7">
        <v>0</v>
      </c>
      <c r="C28" s="7">
        <v>2803231</v>
      </c>
      <c r="D28" s="6">
        <v>1</v>
      </c>
    </row>
    <row r="29" spans="1:4" ht="16.5" thickBot="1" x14ac:dyDescent="0.3">
      <c r="A29" s="29" t="s">
        <v>54</v>
      </c>
      <c r="B29" s="7">
        <v>2375000</v>
      </c>
      <c r="C29" s="7">
        <v>2375000</v>
      </c>
      <c r="D29" s="6">
        <v>0</v>
      </c>
    </row>
    <row r="30" spans="1:4" ht="16.5" thickBot="1" x14ac:dyDescent="0.3">
      <c r="A30" s="28" t="s">
        <v>55</v>
      </c>
      <c r="B30" s="7">
        <v>125000</v>
      </c>
      <c r="C30" s="7">
        <v>495001</v>
      </c>
      <c r="D30" s="6">
        <v>2.96</v>
      </c>
    </row>
    <row r="31" spans="1:4" ht="16.5" thickBot="1" x14ac:dyDescent="0.3">
      <c r="A31" s="28" t="s">
        <v>56</v>
      </c>
      <c r="B31" s="7">
        <v>29782</v>
      </c>
      <c r="C31" s="7">
        <v>29782</v>
      </c>
      <c r="D31" s="6">
        <v>0</v>
      </c>
    </row>
    <row r="32" spans="1:4" ht="16.5" thickBot="1" x14ac:dyDescent="0.3">
      <c r="A32" s="28" t="s">
        <v>57</v>
      </c>
      <c r="B32" s="7">
        <v>0</v>
      </c>
      <c r="C32" s="7">
        <v>30198</v>
      </c>
      <c r="D32" s="6">
        <v>1</v>
      </c>
    </row>
    <row r="33" spans="1:4" ht="16.5" thickBot="1" x14ac:dyDescent="0.3">
      <c r="A33" s="28" t="s">
        <v>58</v>
      </c>
      <c r="B33" s="7">
        <v>3092618</v>
      </c>
      <c r="C33" s="7">
        <v>6156771</v>
      </c>
      <c r="D33" s="6">
        <v>0.99</v>
      </c>
    </row>
    <row r="34" spans="1:4" ht="16.5" thickBot="1" x14ac:dyDescent="0.3">
      <c r="A34" s="28" t="s">
        <v>59</v>
      </c>
      <c r="B34" s="7">
        <v>-124920</v>
      </c>
      <c r="C34" s="7">
        <v>-370001</v>
      </c>
      <c r="D34" s="6">
        <v>1.96</v>
      </c>
    </row>
    <row r="35" spans="1:4" x14ac:dyDescent="0.25">
      <c r="A35" s="30" t="s">
        <v>60</v>
      </c>
      <c r="B35" s="36">
        <v>26344875</v>
      </c>
      <c r="C35" s="36">
        <v>36641340</v>
      </c>
      <c r="D35" s="31">
        <v>0.39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839A-9DD3-4C22-9039-20ACE73BDA6F}">
  <dimension ref="A1:D50"/>
  <sheetViews>
    <sheetView workbookViewId="0">
      <selection activeCell="A18" sqref="A18"/>
    </sheetView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" customHeight="1" thickBot="1" x14ac:dyDescent="0.3">
      <c r="A1" s="3" t="s">
        <v>26</v>
      </c>
      <c r="B1" s="46" t="s">
        <v>3</v>
      </c>
      <c r="C1" s="47" t="s">
        <v>2</v>
      </c>
      <c r="D1" s="48" t="s">
        <v>1</v>
      </c>
    </row>
    <row r="2" spans="1:4" ht="16.5" thickBot="1" x14ac:dyDescent="0.3">
      <c r="A2" s="59" t="s">
        <v>71</v>
      </c>
      <c r="B2" s="59"/>
      <c r="C2" s="59"/>
      <c r="D2" s="59"/>
    </row>
    <row r="3" spans="1:4" ht="16.5" thickBot="1" x14ac:dyDescent="0.3">
      <c r="A3" s="38" t="s">
        <v>29</v>
      </c>
      <c r="B3" s="50">
        <v>1476372</v>
      </c>
      <c r="C3" s="50">
        <v>956731</v>
      </c>
      <c r="D3" s="51">
        <f>(B3/C3)-1</f>
        <v>0.54314222074961505</v>
      </c>
    </row>
    <row r="4" spans="1:4" ht="16.5" thickBot="1" x14ac:dyDescent="0.3">
      <c r="A4" s="57" t="s">
        <v>76</v>
      </c>
      <c r="B4" s="50">
        <v>1126008</v>
      </c>
      <c r="C4" s="50">
        <v>1324715</v>
      </c>
      <c r="D4" s="51">
        <f t="shared" ref="D4:D8" si="0">(B4/C4)-1</f>
        <v>-0.14999981128016215</v>
      </c>
    </row>
    <row r="5" spans="1:4" ht="16.5" thickBot="1" x14ac:dyDescent="0.3">
      <c r="A5" s="57" t="s">
        <v>28</v>
      </c>
      <c r="B5" s="50">
        <v>15337969</v>
      </c>
      <c r="C5" s="50">
        <v>7218763</v>
      </c>
      <c r="D5" s="51">
        <f t="shared" si="0"/>
        <v>1.1247364680070531</v>
      </c>
    </row>
    <row r="6" spans="1:4" ht="16.5" thickBot="1" x14ac:dyDescent="0.3">
      <c r="A6" s="57" t="s">
        <v>77</v>
      </c>
      <c r="B6" s="50">
        <v>329516</v>
      </c>
      <c r="C6" s="50">
        <v>208874</v>
      </c>
      <c r="D6" s="51">
        <f t="shared" si="0"/>
        <v>0.5775826574872891</v>
      </c>
    </row>
    <row r="7" spans="1:4" ht="16.5" thickBot="1" x14ac:dyDescent="0.3">
      <c r="A7" s="57" t="s">
        <v>78</v>
      </c>
      <c r="B7" s="50">
        <v>32537</v>
      </c>
      <c r="C7" s="50">
        <v>19023</v>
      </c>
      <c r="D7" s="51">
        <f t="shared" si="0"/>
        <v>0.71040319613099934</v>
      </c>
    </row>
    <row r="8" spans="1:4" ht="16.5" thickBot="1" x14ac:dyDescent="0.3">
      <c r="A8" s="26" t="s">
        <v>79</v>
      </c>
      <c r="B8" s="52">
        <v>18302401</v>
      </c>
      <c r="C8" s="52">
        <v>9728105</v>
      </c>
      <c r="D8" s="53">
        <f t="shared" si="0"/>
        <v>0.88139426949030675</v>
      </c>
    </row>
    <row r="9" spans="1:4" ht="16.5" thickBot="1" x14ac:dyDescent="0.3">
      <c r="A9" s="59" t="s">
        <v>72</v>
      </c>
      <c r="B9" s="59"/>
      <c r="C9" s="59"/>
      <c r="D9" s="59"/>
    </row>
    <row r="10" spans="1:4" ht="16.5" thickBot="1" x14ac:dyDescent="0.3">
      <c r="A10" s="38" t="s">
        <v>80</v>
      </c>
      <c r="B10" s="50">
        <v>87975</v>
      </c>
      <c r="C10" s="50">
        <v>121277</v>
      </c>
      <c r="D10" s="51">
        <f>(B10/C10)-1</f>
        <v>-0.27459452328141365</v>
      </c>
    </row>
    <row r="11" spans="1:4" ht="16.5" thickBot="1" x14ac:dyDescent="0.3">
      <c r="A11" s="57" t="s">
        <v>81</v>
      </c>
      <c r="B11" s="50">
        <v>7423583</v>
      </c>
      <c r="C11" s="50">
        <v>3596353</v>
      </c>
      <c r="D11" s="51">
        <f t="shared" ref="D11:D14" si="1">(B11/C11)-1</f>
        <v>1.0641975356701638</v>
      </c>
    </row>
    <row r="12" spans="1:4" ht="16.5" thickBot="1" x14ac:dyDescent="0.3">
      <c r="A12" s="57" t="s">
        <v>37</v>
      </c>
      <c r="B12" s="50">
        <v>6214754</v>
      </c>
      <c r="C12" s="50">
        <v>1691274</v>
      </c>
      <c r="D12" s="51">
        <f t="shared" si="1"/>
        <v>2.6745991483343325</v>
      </c>
    </row>
    <row r="13" spans="1:4" ht="16.5" thickBot="1" x14ac:dyDescent="0.3">
      <c r="A13" s="26" t="s">
        <v>82</v>
      </c>
      <c r="B13" s="52">
        <v>13726312</v>
      </c>
      <c r="C13" s="52">
        <v>5408904</v>
      </c>
      <c r="D13" s="53">
        <f t="shared" si="1"/>
        <v>1.5377252027397788</v>
      </c>
    </row>
    <row r="14" spans="1:4" ht="16.5" thickBot="1" x14ac:dyDescent="0.3">
      <c r="A14" s="26" t="s">
        <v>39</v>
      </c>
      <c r="B14" s="52">
        <v>32028713</v>
      </c>
      <c r="C14" s="52">
        <v>15137009</v>
      </c>
      <c r="D14" s="53">
        <f t="shared" si="1"/>
        <v>1.1159208533204943</v>
      </c>
    </row>
    <row r="15" spans="1:4" ht="16.5" thickBot="1" x14ac:dyDescent="0.3">
      <c r="A15" s="59" t="s">
        <v>73</v>
      </c>
      <c r="B15" s="59"/>
      <c r="C15" s="59"/>
      <c r="D15" s="59"/>
    </row>
    <row r="16" spans="1:4" ht="16.5" thickBot="1" x14ac:dyDescent="0.3">
      <c r="A16" s="38" t="s">
        <v>83</v>
      </c>
      <c r="B16" s="50">
        <v>3125000</v>
      </c>
      <c r="C16" s="50">
        <v>625000</v>
      </c>
      <c r="D16" s="51">
        <f>(B16/C16)-1</f>
        <v>4</v>
      </c>
    </row>
    <row r="17" spans="1:4" ht="16.5" thickBot="1" x14ac:dyDescent="0.3">
      <c r="A17" s="57" t="s">
        <v>84</v>
      </c>
      <c r="B17" s="50">
        <v>2803231</v>
      </c>
      <c r="C17" s="50" t="s">
        <v>0</v>
      </c>
      <c r="D17" s="51" t="s">
        <v>0</v>
      </c>
    </row>
    <row r="18" spans="1:4" ht="16.5" thickBot="1" x14ac:dyDescent="0.3">
      <c r="A18" s="57" t="s">
        <v>54</v>
      </c>
      <c r="B18" s="50">
        <v>2375000</v>
      </c>
      <c r="C18" s="50">
        <v>2375000</v>
      </c>
      <c r="D18" s="51">
        <f t="shared" ref="D18:D32" si="2">(B18/C18)-1</f>
        <v>0</v>
      </c>
    </row>
    <row r="19" spans="1:4" ht="16.5" thickBot="1" x14ac:dyDescent="0.3">
      <c r="A19" s="57" t="s">
        <v>85</v>
      </c>
      <c r="B19" s="50">
        <v>524783</v>
      </c>
      <c r="C19" s="50">
        <v>154782</v>
      </c>
      <c r="D19" s="51">
        <f t="shared" si="2"/>
        <v>2.390465299582639</v>
      </c>
    </row>
    <row r="20" spans="1:4" ht="16.5" thickBot="1" x14ac:dyDescent="0.3">
      <c r="A20" s="57" t="s">
        <v>86</v>
      </c>
      <c r="B20" s="50">
        <v>5552034</v>
      </c>
      <c r="C20" s="50">
        <v>2818701</v>
      </c>
      <c r="D20" s="51">
        <f t="shared" si="2"/>
        <v>0.96971370854872507</v>
      </c>
    </row>
    <row r="21" spans="1:4" ht="16.5" thickBot="1" x14ac:dyDescent="0.3">
      <c r="A21" s="26" t="s">
        <v>87</v>
      </c>
      <c r="B21" s="52">
        <v>14380048</v>
      </c>
      <c r="C21" s="52">
        <v>5973482</v>
      </c>
      <c r="D21" s="53">
        <f t="shared" si="2"/>
        <v>1.4073141929614921</v>
      </c>
    </row>
    <row r="22" spans="1:4" ht="16.5" thickBot="1" x14ac:dyDescent="0.3">
      <c r="A22" s="59" t="s">
        <v>74</v>
      </c>
      <c r="B22" s="59"/>
      <c r="C22" s="59"/>
      <c r="D22" s="59"/>
    </row>
    <row r="23" spans="1:4" ht="16.5" thickBot="1" x14ac:dyDescent="0.3">
      <c r="A23" s="38" t="s">
        <v>88</v>
      </c>
      <c r="B23" s="50">
        <v>8601180</v>
      </c>
      <c r="C23" s="50">
        <v>2898682</v>
      </c>
      <c r="D23" s="51">
        <f t="shared" si="2"/>
        <v>1.9672727122188638</v>
      </c>
    </row>
    <row r="24" spans="1:4" ht="16.5" thickBot="1" x14ac:dyDescent="0.3">
      <c r="A24" s="57" t="s">
        <v>89</v>
      </c>
      <c r="B24" s="50">
        <v>1133966</v>
      </c>
      <c r="C24" s="50">
        <v>1344152</v>
      </c>
      <c r="D24" s="51">
        <f t="shared" si="2"/>
        <v>-0.15637070807468201</v>
      </c>
    </row>
    <row r="25" spans="1:4" ht="16.5" thickBot="1" x14ac:dyDescent="0.3">
      <c r="A25" s="26" t="s">
        <v>90</v>
      </c>
      <c r="B25" s="52">
        <v>9735146</v>
      </c>
      <c r="C25" s="52">
        <v>4242835</v>
      </c>
      <c r="D25" s="53">
        <f t="shared" si="2"/>
        <v>1.294490829834297</v>
      </c>
    </row>
    <row r="26" spans="1:4" ht="16.5" thickBot="1" x14ac:dyDescent="0.3">
      <c r="A26" s="59" t="s">
        <v>75</v>
      </c>
      <c r="B26" s="59"/>
      <c r="C26" s="59"/>
      <c r="D26" s="59"/>
    </row>
    <row r="27" spans="1:4" ht="16.5" thickBot="1" x14ac:dyDescent="0.3">
      <c r="A27" s="38" t="s">
        <v>91</v>
      </c>
      <c r="B27" s="50">
        <v>4735899</v>
      </c>
      <c r="C27" s="50">
        <v>1530600</v>
      </c>
      <c r="D27" s="51">
        <f t="shared" si="2"/>
        <v>2.0941454331634652</v>
      </c>
    </row>
    <row r="28" spans="1:4" ht="16.5" thickBot="1" x14ac:dyDescent="0.3">
      <c r="A28" s="57" t="s">
        <v>92</v>
      </c>
      <c r="B28" s="50">
        <v>331430</v>
      </c>
      <c r="C28" s="50">
        <v>317328</v>
      </c>
      <c r="D28" s="51">
        <f t="shared" si="2"/>
        <v>4.4439822518025585E-2</v>
      </c>
    </row>
    <row r="29" spans="1:4" ht="16.5" thickBot="1" x14ac:dyDescent="0.3">
      <c r="A29" s="57" t="s">
        <v>93</v>
      </c>
      <c r="B29" s="50">
        <v>995248</v>
      </c>
      <c r="C29" s="50">
        <v>995248</v>
      </c>
      <c r="D29" s="51">
        <f t="shared" si="2"/>
        <v>0</v>
      </c>
    </row>
    <row r="30" spans="1:4" ht="16.5" thickBot="1" x14ac:dyDescent="0.3">
      <c r="A30" s="49" t="s">
        <v>98</v>
      </c>
      <c r="B30" s="50" t="s">
        <v>0</v>
      </c>
      <c r="C30" s="50">
        <v>87500</v>
      </c>
      <c r="D30" s="51" t="s">
        <v>0</v>
      </c>
    </row>
    <row r="31" spans="1:4" ht="16.5" thickBot="1" x14ac:dyDescent="0.3">
      <c r="A31" s="57" t="s">
        <v>89</v>
      </c>
      <c r="B31" s="50">
        <v>232592</v>
      </c>
      <c r="C31" s="50">
        <v>214376</v>
      </c>
      <c r="D31" s="51">
        <f t="shared" si="2"/>
        <v>8.4972198380415698E-2</v>
      </c>
    </row>
    <row r="32" spans="1:4" ht="16.5" thickBot="1" x14ac:dyDescent="0.3">
      <c r="A32" s="57" t="s">
        <v>94</v>
      </c>
      <c r="B32" s="50">
        <v>1590144</v>
      </c>
      <c r="C32" s="50">
        <v>1775640</v>
      </c>
      <c r="D32" s="51">
        <f t="shared" si="2"/>
        <v>-0.10446712171386097</v>
      </c>
    </row>
    <row r="33" spans="1:4" ht="16.5" thickBot="1" x14ac:dyDescent="0.3">
      <c r="A33" s="57" t="s">
        <v>95</v>
      </c>
      <c r="B33" s="50">
        <v>28206</v>
      </c>
      <c r="C33" s="54" t="s">
        <v>0</v>
      </c>
      <c r="D33" s="51" t="s">
        <v>0</v>
      </c>
    </row>
    <row r="34" spans="1:4" ht="16.5" thickBot="1" x14ac:dyDescent="0.3">
      <c r="A34" s="26" t="s">
        <v>96</v>
      </c>
      <c r="B34" s="52">
        <v>7913519</v>
      </c>
      <c r="C34" s="52">
        <v>4920692</v>
      </c>
      <c r="D34" s="53">
        <f t="shared" ref="D34:D36" si="3">(B34/C34)-1</f>
        <v>0.60821262537870679</v>
      </c>
    </row>
    <row r="35" spans="1:4" ht="16.5" thickBot="1" x14ac:dyDescent="0.3">
      <c r="A35" s="26" t="s">
        <v>50</v>
      </c>
      <c r="B35" s="52">
        <v>17648665</v>
      </c>
      <c r="C35" s="52">
        <v>9163527</v>
      </c>
      <c r="D35" s="53">
        <f t="shared" si="3"/>
        <v>0.92596857083522544</v>
      </c>
    </row>
    <row r="36" spans="1:4" x14ac:dyDescent="0.25">
      <c r="A36" s="30" t="s">
        <v>97</v>
      </c>
      <c r="B36" s="55">
        <v>32028713</v>
      </c>
      <c r="C36" s="55">
        <v>15137009</v>
      </c>
      <c r="D36" s="56">
        <f t="shared" si="3"/>
        <v>1.1159208533204943</v>
      </c>
    </row>
    <row r="38" spans="1:4" x14ac:dyDescent="0.25">
      <c r="A38" s="39"/>
    </row>
    <row r="39" spans="1:4" x14ac:dyDescent="0.25">
      <c r="A39" s="39"/>
    </row>
    <row r="40" spans="1:4" x14ac:dyDescent="0.25">
      <c r="A40" s="39"/>
    </row>
    <row r="41" spans="1:4" x14ac:dyDescent="0.25">
      <c r="A41" s="39"/>
    </row>
    <row r="42" spans="1:4" x14ac:dyDescent="0.25">
      <c r="A42" s="39"/>
    </row>
    <row r="43" spans="1:4" x14ac:dyDescent="0.25">
      <c r="A43" s="40"/>
    </row>
    <row r="44" spans="1:4" x14ac:dyDescent="0.25">
      <c r="A44" s="40"/>
    </row>
    <row r="45" spans="1:4" x14ac:dyDescent="0.25">
      <c r="A45" s="39"/>
    </row>
    <row r="46" spans="1:4" x14ac:dyDescent="0.25">
      <c r="A46" s="39"/>
    </row>
    <row r="47" spans="1:4" x14ac:dyDescent="0.25">
      <c r="A47" s="39"/>
    </row>
    <row r="48" spans="1:4" x14ac:dyDescent="0.25">
      <c r="A48" s="40"/>
    </row>
    <row r="49" spans="1:1" x14ac:dyDescent="0.25">
      <c r="A49" s="40"/>
    </row>
    <row r="50" spans="1:1" x14ac:dyDescent="0.25">
      <c r="A50" s="40"/>
    </row>
  </sheetData>
  <mergeCells count="5">
    <mergeCell ref="A22:D22"/>
    <mergeCell ref="A26:D26"/>
    <mergeCell ref="A2:D2"/>
    <mergeCell ref="A15:D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SAFE P&amp;L 2021 (RAS)</vt:lpstr>
      <vt:lpstr>SAFE P&amp;L 2021 (IFRS)</vt:lpstr>
      <vt:lpstr>SAFE BS 2021 (RAS)</vt:lpstr>
      <vt:lpstr>SAFE BS 2021 (IFRS)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 Bosoiu</cp:lastModifiedBy>
  <dcterms:created xsi:type="dcterms:W3CDTF">2022-12-31T16:42:32Z</dcterms:created>
  <dcterms:modified xsi:type="dcterms:W3CDTF">2023-10-20T15:21:26Z</dcterms:modified>
</cp:coreProperties>
</file>